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<sst xmlns="http://schemas.openxmlformats.org/spreadsheetml/2006/main" count="412" uniqueCount="187">
  <si>
    <t>Приложение 4</t>
  </si>
  <si>
    <t>к решению Дубровинской сельской Думы</t>
  </si>
  <si>
    <t>"Об отчете по исполнению</t>
  </si>
  <si>
    <t>от "___" ___________ 2013 года №_____</t>
  </si>
  <si>
    <t>Распределение</t>
  </si>
  <si>
    <t xml:space="preserve">межбюджетных трансфертов </t>
  </si>
  <si>
    <t>В тыс.руб.</t>
  </si>
  <si>
    <t>Муниципальные образования поселений</t>
  </si>
  <si>
    <t xml:space="preserve">Всего межбюджетных трансфертов </t>
  </si>
  <si>
    <t>Дотации на выравнивание бюджетной обеспеченности из регионального фонда финансовой поддержки поселений</t>
  </si>
  <si>
    <t>Иные дотации</t>
  </si>
  <si>
    <t>Субвенции</t>
  </si>
  <si>
    <t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</t>
  </si>
  <si>
    <t>на исполнение полномочий органов государственной властиКурганской области по расчету предоставления дотаций</t>
  </si>
  <si>
    <t>на исполнение полномочий по государственной регистрации актов гражданского состояния</t>
  </si>
  <si>
    <t>2</t>
  </si>
  <si>
    <t>ИТОГО</t>
  </si>
  <si>
    <t xml:space="preserve">                                              Приложение № 1</t>
  </si>
  <si>
    <t xml:space="preserve">Источники внутреннего финансирования дефицита </t>
  </si>
  <si>
    <t>В тыс. руб.</t>
  </si>
  <si>
    <t>Коды бюджетной классификации РФ</t>
  </si>
  <si>
    <t>Наименование кода источника финансирования</t>
  </si>
  <si>
    <t>Уточненные бюджетные назначения</t>
  </si>
  <si>
    <t>Исполнено</t>
  </si>
  <si>
    <t>01000000000000000</t>
  </si>
  <si>
    <t>Остатки средств бюджетов</t>
  </si>
  <si>
    <t>01050200000000500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</si>
  <si>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</si>
  <si>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</si>
  <si>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</si>
  <si>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</si>
  <si>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</si>
  <si>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</si>
  <si>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</si>
  <si>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Всего внутренних заимствований</t>
  </si>
  <si>
    <t xml:space="preserve">                                              Приложение №2</t>
  </si>
  <si>
    <t xml:space="preserve">Распределение бюджетных ассигнований  бюджета Дубровинского сельсовета </t>
  </si>
  <si>
    <t>по разделам и подразделам классификации расходов бюджета</t>
  </si>
  <si>
    <t>Коды бюджетной классифика-ции РФ</t>
  </si>
  <si>
    <t>Наименование разделов и подразделов</t>
  </si>
  <si>
    <t>Уточненные годовые бюджетные назначения</t>
  </si>
  <si>
    <t>% исполнения к уточненным назначениям</t>
  </si>
  <si>
    <t>0100</t>
  </si>
  <si>
    <t>Общегосударственные вопросы</t>
  </si>
  <si>
    <t>0102</t>
  </si>
  <si>
    <t>Функционирование высшего должностного лица субъекта РФ и органа местного самоуправления</t>
  </si>
  <si>
    <t>0104</t>
  </si>
  <si>
    <t>Функционирование Правительства РФ, высших исполнительных органов государственной власти  субъектов РФ, местных администраций</t>
  </si>
  <si>
    <t>0107</t>
  </si>
  <si>
    <t>Обеспечение проведение выборов и референдемов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</si>
  <si>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</si>
  <si>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</si>
  <si>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</si>
  <si>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</si>
  <si>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</si>
  <si>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</si>
  <si>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</si>
  <si>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</si>
  <si>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</si>
  <si>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</si>
  <si>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</si>
  <si>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противопожарной безопасности</t>
  </si>
  <si>
    <t>0400</t>
  </si>
  <si>
    <t>Национальная экономика</t>
  </si>
  <si>
    <t>0401</t>
  </si>
  <si>
    <t>Общеэкономические вопросы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</si>
  <si>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</si>
  <si>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</si>
  <si>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</si>
  <si>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</si>
  <si>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</si>
  <si>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</si>
  <si>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</si>
  <si>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</si>
  <si>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</si>
  <si>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 и средства массовой информации</t>
  </si>
  <si>
    <t>0801</t>
  </si>
  <si>
    <t>Культура</t>
  </si>
  <si>
    <t>1003</t>
  </si>
  <si>
    <t>Социальная политика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</si>
  <si>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</si>
  <si>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</si>
  <si>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</si>
  <si>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</si>
  <si>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1102</t>
  </si>
  <si>
    <t>Субсидии бюджетам субъектов Российской Федерации и муниципальных образований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</si>
  <si>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</si>
  <si>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</si>
  <si>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</si>
  <si>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</si>
  <si>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ИТОГО:</t>
  </si>
  <si>
    <r>
      <t>Приложение №</t>
    </r>
    <r>
      <rPr>
        <sz val="10"/>
        <rFont val="Arial Cyr"/>
        <family val="0"/>
      </rPr>
      <t>3</t>
    </r>
  </si>
  <si>
    <t>от "___-"______________2013года  №_______</t>
  </si>
  <si>
    <t>Наименование</t>
  </si>
  <si>
    <t>Глава</t>
  </si>
  <si>
    <t>Рз Пр</t>
  </si>
  <si>
    <t>ЦСР</t>
  </si>
  <si>
    <t>ВР</t>
  </si>
  <si>
    <t>Уточненный годовой план на 2013 года, тыс. руб.</t>
  </si>
  <si>
    <t>ОБЩЕГОСУДАРСТВЕННЫЕ ВОПРОСЫ</t>
  </si>
  <si>
    <t>099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</si>
  <si>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</si>
  <si>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</si>
  <si>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5230000</t>
  </si>
  <si>
    <t>Глава  муниципального образования</t>
  </si>
  <si>
    <t>Выполнение функций органами местного самоуправления</t>
  </si>
  <si>
    <t>5230100</t>
  </si>
  <si>
    <t>950</t>
  </si>
  <si>
    <t>Функционирование Правительства РФ, высших органов исполнительной власти субъектов РФ, местных администраций</t>
  </si>
  <si>
    <t>Руководство и управление в сфере установленных функций</t>
  </si>
  <si>
    <t>5230400</t>
  </si>
  <si>
    <t>0020400</t>
  </si>
  <si>
    <t>Центральный аппарат</t>
  </si>
  <si>
    <t>Другие  общегосударственные вопросы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</si>
  <si>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</si>
  <si>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</si>
  <si>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</si>
  <si>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0920305</t>
  </si>
  <si>
    <t xml:space="preserve">Мобилизационная и вневойсковая  подготовка 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</si>
  <si>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</si>
  <si>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</si>
  <si>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провоохранительная деятельность</t>
  </si>
  <si>
    <t>Обеспечение пожарной безопасности</t>
  </si>
  <si>
    <t xml:space="preserve">Функционирование органов в сфере национальной безопасности и правоохранительной деятельности </t>
  </si>
  <si>
    <t>2472000</t>
  </si>
  <si>
    <t>Функционирование органов в сфере национальной безопасности,правоохранительной деятельности и обороны</t>
  </si>
  <si>
    <t>014</t>
  </si>
  <si>
    <t>Дорожное хозяйство</t>
  </si>
  <si>
    <t>0409</t>
  </si>
  <si>
    <t>Строительство и модернизация автодорог общего пользования, в т.ч. дорог в поселениях</t>
  </si>
  <si>
    <t>3150201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</si>
  <si>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</si>
  <si>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</si>
  <si>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</si>
  <si>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</si>
  <si>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</si>
  <si>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</t>
  </si>
  <si>
    <t>Проведение мероприятий для детей и молодежи</t>
  </si>
  <si>
    <t>4310100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</si>
  <si>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</si>
  <si>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</si>
  <si>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</si>
  <si>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</si>
  <si>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</si>
  <si>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4450000</t>
  </si>
  <si>
    <t>5230102</t>
  </si>
  <si>
    <t>Библиотеки</t>
  </si>
  <si>
    <t>4429900</t>
  </si>
  <si>
    <t>5230101</t>
  </si>
  <si>
    <t>5210221</t>
  </si>
  <si>
    <t>986</t>
  </si>
  <si>
    <t>Дотации бюджетам субъектов РФ и муниципальных образований</t>
  </si>
  <si>
    <t>Выравнивание бюджетной обеспеченности</t>
  </si>
  <si>
    <t>Выравнивание  бюджетной обеспеченности поселений из районного фонда финансовой поддержки</t>
  </si>
  <si>
    <t>Фонд финансовой поддержки</t>
  </si>
  <si>
    <t>100</t>
  </si>
  <si>
    <t>008</t>
  </si>
  <si>
    <t>Фонд компенсаций</t>
  </si>
  <si>
    <t>009</t>
  </si>
  <si>
    <t>Субвенции на осуществление госполномочий по государственной регистрации актов гражданского состояния</t>
  </si>
  <si>
    <t>Фонды компенсаций</t>
  </si>
  <si>
    <t>Субвенции на исполнение государственных полномочий в области библиотечного дела</t>
  </si>
  <si>
    <t>Субвенции на исполнение государственных полномочий в области культуры</t>
  </si>
  <si>
    <t>Субсидии бюджетам субъектов Российской Федерации и муниципальных образований (межбюджетные субсидии)</t>
  </si>
  <si>
    <t>Расходы на организацию общественных работ в организация и социально-значимых объектах, для лиц находящихся под риском увольнения</t>
  </si>
  <si>
    <t>5100302</t>
  </si>
  <si>
    <t>Иные субсидии</t>
  </si>
  <si>
    <t>018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</si>
  <si>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</si>
  <si>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</si>
  <si>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017</t>
  </si>
  <si>
    <t>Ведомственная структура расходов  бюджета Первомайского сельсовета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</si>
  <si>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</si>
  <si>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К решениюПервомайской сельской Думы</t>
  </si>
  <si>
    <t>Содержание автомобильных дорог</t>
  </si>
  <si>
    <t>Безработные</t>
  </si>
  <si>
    <t>к решению Первомайской сельской Думы</t>
  </si>
  <si>
    <t xml:space="preserve"> бюджета Первомайского сельсовета за  1 квартал 2013 год</t>
  </si>
  <si>
    <t xml:space="preserve"> бюджету Первомайского сельсовета на 2013 год</t>
  </si>
  <si>
    <t>Первомайский сельсовет</t>
  </si>
  <si>
    <t xml:space="preserve"> </t>
  </si>
  <si>
    <t xml:space="preserve"> Субвенции бюджетам поселений на осуществление первичного воинского учёта на территориях, где отсутствуют военные комиссариаты</t>
  </si>
  <si>
    <t>Уточненный  план на 2 квартал 2013 года, тыс. руб.</t>
  </si>
  <si>
    <t>Исполнено за 2 квартал 2013 года</t>
  </si>
  <si>
    <t>Исполнено за 2 квартал 2013г.</t>
  </si>
  <si>
    <t>"Об отчете по исполнению бюджета Первомайскогосельсовета за 2 квартал 2013г.</t>
  </si>
  <si>
    <t xml:space="preserve"> бюджета Первомайского сельсовета за 2 квартал 2013г."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</si>
</sst>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1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color indexed="8"/>
      <name val="Arial Cyr"/>
      <family val="0"/>
    </font>
    <font>
      <b/>
      <sz val="8"/>
      <name val="Arial"/>
      <family val="2"/>
    </font>
    <font>
      <sz val="10"/>
      <color indexed="8"/>
      <name val="Arial Cyr"/>
      <family val="0"/>
    </font>
    <font>
      <sz val="8"/>
      <name val="Arial"/>
      <family val="2"/>
    </font>
    <font>
      <i/>
      <sz val="10"/>
      <name val="Arial Cyr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 quotePrefix="1">
      <alignment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 quotePrefix="1">
      <alignment horizontal="center" wrapText="1"/>
    </xf>
    <xf numFmtId="0" fontId="1" fillId="0" borderId="1" xfId="0" applyFont="1" applyBorder="1" applyAlignment="1">
      <alignment horizontal="left"/>
    </xf>
    <xf numFmtId="180" fontId="2" fillId="0" borderId="1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/>
    </xf>
    <xf numFmtId="181" fontId="6" fillId="0" borderId="1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2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3" fillId="0" borderId="2" xfId="0" applyFont="1" applyBorder="1" applyAlignment="1">
      <alignment/>
    </xf>
    <xf numFmtId="0" fontId="14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6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73">
      <selection activeCell="I6" sqref="I6"/>
    </sheetView>
  </sheetViews>
  <sheetFormatPr defaultColWidth="9.140625" defaultRowHeight="12.75"/>
  <cols>
    <col min="1" max="1" width="34.00390625" style="0" customWidth="1"/>
    <col min="3" max="3" width="7.28125" style="0" customWidth="1"/>
    <col min="5" max="5" width="6.28125" style="0" customWidth="1"/>
    <col min="6" max="6" width="7.28125" style="0" customWidth="1"/>
    <col min="7" max="7" width="7.140625" style="0" customWidth="1"/>
    <col min="8" max="8" width="5.8515625" style="0" customWidth="1"/>
  </cols>
  <sheetData>
    <row r="1" spans="1:6" ht="12.75">
      <c r="A1" s="94" t="s">
        <v>91</v>
      </c>
      <c r="B1" s="94"/>
      <c r="C1" s="94"/>
      <c r="D1" s="94"/>
      <c r="E1" s="94"/>
      <c r="F1" s="94"/>
    </row>
    <row r="2" spans="1:6" ht="12.75">
      <c r="A2" s="94" t="s">
        <v>173</v>
      </c>
      <c r="B2" s="94"/>
      <c r="C2" s="94"/>
      <c r="D2" s="94"/>
      <c r="E2" s="94"/>
      <c r="F2" s="94"/>
    </row>
    <row r="3" spans="1:6" ht="12.75">
      <c r="A3" s="94" t="s">
        <v>185</v>
      </c>
      <c r="B3" s="94"/>
      <c r="C3" s="94"/>
      <c r="D3" s="94"/>
      <c r="E3" s="94"/>
      <c r="F3" s="94"/>
    </row>
    <row r="4" spans="1:6" ht="12.75">
      <c r="A4" s="94" t="s">
        <v>92</v>
      </c>
      <c r="B4" s="94"/>
      <c r="C4" s="94"/>
      <c r="D4" s="94"/>
      <c r="E4" s="94"/>
      <c r="F4" s="94"/>
    </row>
    <row r="5" spans="1:6" ht="12.75">
      <c r="A5" s="94"/>
      <c r="B5" s="94"/>
      <c r="C5" s="94"/>
      <c r="D5" s="94"/>
      <c r="E5" s="94"/>
      <c r="F5" s="94"/>
    </row>
    <row r="8" spans="1:6" ht="15">
      <c r="A8" s="95" t="s">
        <v>171</v>
      </c>
      <c r="B8" s="95"/>
      <c r="C8" s="95"/>
      <c r="D8" s="95"/>
      <c r="E8" s="95"/>
      <c r="F8" s="95"/>
    </row>
    <row r="9" spans="1:6" ht="15">
      <c r="A9" s="95"/>
      <c r="B9" s="95"/>
      <c r="C9" s="95"/>
      <c r="D9" s="95"/>
      <c r="E9" s="95"/>
      <c r="F9" s="95"/>
    </row>
    <row r="11" spans="1:8" ht="101.25">
      <c r="A11" s="50" t="s">
        <v>93</v>
      </c>
      <c r="B11" s="50" t="s">
        <v>94</v>
      </c>
      <c r="C11" s="50" t="s">
        <v>95</v>
      </c>
      <c r="D11" s="50" t="s">
        <v>96</v>
      </c>
      <c r="E11" s="50" t="s">
        <v>97</v>
      </c>
      <c r="F11" s="51" t="s">
        <v>98</v>
      </c>
      <c r="G11" s="51" t="s">
        <v>182</v>
      </c>
      <c r="H11" s="52" t="s">
        <v>183</v>
      </c>
    </row>
    <row r="12" spans="1:8" ht="26.25" customHeight="1">
      <c r="A12" s="47" t="s">
        <v>99</v>
      </c>
      <c r="B12" s="27" t="s">
        <v>100</v>
      </c>
      <c r="C12" s="27" t="s">
        <v>42</v>
      </c>
      <c r="D12" s="27"/>
      <c r="E12" s="27"/>
      <c r="F12" s="53">
        <v>786.6</v>
      </c>
      <c r="G12" s="53">
        <v>413.8</v>
      </c>
      <c r="H12" s="53">
        <v>354.4</v>
      </c>
    </row>
    <row r="13" spans="1:8" ht="60" customHeight="1">
      <c r="A13" s="44" t="s">
        <v>101</v>
      </c>
      <c r="B13" s="43" t="s">
        <v>100</v>
      </c>
      <c r="C13" s="43" t="s">
        <v>44</v>
      </c>
      <c r="D13" s="27"/>
      <c r="E13" s="27"/>
      <c r="F13" s="54">
        <v>204.2</v>
      </c>
      <c r="G13" s="26">
        <v>102</v>
      </c>
      <c r="H13" s="26">
        <v>98.9</v>
      </c>
    </row>
    <row r="14" spans="1:8" ht="37.5" customHeight="1">
      <c r="A14" s="44" t="s">
        <v>102</v>
      </c>
      <c r="B14" s="43" t="s">
        <v>100</v>
      </c>
      <c r="C14" s="43" t="s">
        <v>44</v>
      </c>
      <c r="D14" s="43" t="s">
        <v>103</v>
      </c>
      <c r="E14" s="27"/>
      <c r="F14" s="54">
        <v>204.2</v>
      </c>
      <c r="G14" s="26">
        <v>102</v>
      </c>
      <c r="H14" s="26">
        <v>98.9</v>
      </c>
    </row>
    <row r="15" spans="1:8" ht="23.25" customHeight="1">
      <c r="A15" s="44" t="s">
        <v>104</v>
      </c>
      <c r="B15" s="43" t="s">
        <v>100</v>
      </c>
      <c r="C15" s="43" t="s">
        <v>44</v>
      </c>
      <c r="D15" s="43" t="s">
        <v>103</v>
      </c>
      <c r="E15" s="43"/>
      <c r="F15" s="54">
        <v>204.2</v>
      </c>
      <c r="G15" s="26">
        <v>102</v>
      </c>
      <c r="H15" s="26">
        <v>98.9</v>
      </c>
    </row>
    <row r="16" spans="1:8" ht="24" customHeight="1">
      <c r="A16" s="44" t="s">
        <v>105</v>
      </c>
      <c r="B16" s="43" t="s">
        <v>100</v>
      </c>
      <c r="C16" s="43" t="s">
        <v>44</v>
      </c>
      <c r="D16" s="43" t="s">
        <v>106</v>
      </c>
      <c r="E16" s="43" t="s">
        <v>107</v>
      </c>
      <c r="F16" s="54">
        <v>204.2</v>
      </c>
      <c r="G16" s="26">
        <v>102</v>
      </c>
      <c r="H16" s="26">
        <v>98.9</v>
      </c>
    </row>
    <row r="17" spans="1:8" ht="59.25" customHeight="1">
      <c r="A17" s="55" t="s">
        <v>108</v>
      </c>
      <c r="B17" s="43" t="s">
        <v>100</v>
      </c>
      <c r="C17" s="43" t="s">
        <v>46</v>
      </c>
      <c r="D17" s="30"/>
      <c r="E17" s="30"/>
      <c r="F17" s="54">
        <v>582.4</v>
      </c>
      <c r="G17" s="26">
        <v>311.8</v>
      </c>
      <c r="H17" s="26">
        <v>255.5</v>
      </c>
    </row>
    <row r="18" spans="1:8" ht="37.5" customHeight="1">
      <c r="A18" s="44" t="s">
        <v>109</v>
      </c>
      <c r="B18" s="43" t="s">
        <v>100</v>
      </c>
      <c r="C18" s="43" t="s">
        <v>46</v>
      </c>
      <c r="D18" s="30" t="s">
        <v>103</v>
      </c>
      <c r="E18" s="30"/>
      <c r="F18" s="54">
        <v>479.2</v>
      </c>
      <c r="G18" s="54">
        <v>253.4</v>
      </c>
      <c r="H18" s="26">
        <v>208.4</v>
      </c>
    </row>
    <row r="19" spans="1:8" ht="30" customHeight="1">
      <c r="A19" s="56" t="s">
        <v>105</v>
      </c>
      <c r="B19" s="43" t="s">
        <v>100</v>
      </c>
      <c r="C19" s="57" t="s">
        <v>46</v>
      </c>
      <c r="D19" s="30" t="s">
        <v>106</v>
      </c>
      <c r="E19" s="30" t="s">
        <v>107</v>
      </c>
      <c r="F19" s="54">
        <v>163.2</v>
      </c>
      <c r="G19" s="54">
        <v>95.4</v>
      </c>
      <c r="H19" s="26">
        <v>55.4</v>
      </c>
    </row>
    <row r="20" spans="1:8" ht="24.75" customHeight="1">
      <c r="A20" s="56" t="s">
        <v>105</v>
      </c>
      <c r="B20" s="43" t="s">
        <v>100</v>
      </c>
      <c r="C20" s="57" t="s">
        <v>46</v>
      </c>
      <c r="D20" s="30" t="s">
        <v>110</v>
      </c>
      <c r="E20" s="30" t="s">
        <v>107</v>
      </c>
      <c r="F20" s="54">
        <v>316</v>
      </c>
      <c r="G20" s="54">
        <v>158</v>
      </c>
      <c r="H20" s="26">
        <v>153</v>
      </c>
    </row>
    <row r="21" spans="1:8" ht="24" customHeight="1">
      <c r="A21" s="44" t="s">
        <v>109</v>
      </c>
      <c r="B21" s="43" t="s">
        <v>100</v>
      </c>
      <c r="C21" s="57" t="s">
        <v>46</v>
      </c>
      <c r="D21" s="30" t="s">
        <v>111</v>
      </c>
      <c r="E21" s="30"/>
      <c r="F21" s="54">
        <v>103.2</v>
      </c>
      <c r="G21" s="26">
        <v>58.4</v>
      </c>
      <c r="H21" s="26">
        <v>47.1</v>
      </c>
    </row>
    <row r="22" spans="1:8" ht="21.75" customHeight="1">
      <c r="A22" s="56" t="s">
        <v>112</v>
      </c>
      <c r="B22" s="43" t="s">
        <v>100</v>
      </c>
      <c r="C22" s="57" t="s">
        <v>46</v>
      </c>
      <c r="D22" s="30" t="s">
        <v>111</v>
      </c>
      <c r="E22" s="30"/>
      <c r="F22" s="54">
        <v>103.2</v>
      </c>
      <c r="G22" s="26">
        <v>58.4</v>
      </c>
      <c r="H22" s="26">
        <v>47.1</v>
      </c>
    </row>
    <row r="23" spans="1:8" ht="26.25" customHeight="1">
      <c r="A23" s="56" t="s">
        <v>105</v>
      </c>
      <c r="B23" s="43" t="s">
        <v>100</v>
      </c>
      <c r="C23" s="57" t="s">
        <v>46</v>
      </c>
      <c r="D23" s="30" t="s">
        <v>111</v>
      </c>
      <c r="E23" s="30" t="s">
        <v>107</v>
      </c>
      <c r="F23" s="54">
        <v>103.2</v>
      </c>
      <c r="G23" s="26">
        <v>58.4</v>
      </c>
      <c r="H23" s="26">
        <v>47.1</v>
      </c>
    </row>
    <row r="24" spans="1:8" ht="27.75" customHeight="1">
      <c r="A24" s="47" t="s">
        <v>113</v>
      </c>
      <c r="B24" s="43" t="s">
        <v>100</v>
      </c>
      <c r="C24" s="57" t="s">
        <v>50</v>
      </c>
      <c r="D24" s="30"/>
      <c r="E24" s="30"/>
      <c r="F24" s="91">
        <v>0.894</v>
      </c>
      <c r="G24" s="26"/>
      <c r="H24" s="26"/>
    </row>
    <row r="25" spans="1:8" ht="25.5" customHeight="1">
      <c r="A25" s="59" t="s">
        <v>114</v>
      </c>
      <c r="B25" s="43" t="s">
        <v>100</v>
      </c>
      <c r="C25" s="57" t="s">
        <v>50</v>
      </c>
      <c r="D25" s="30" t="s">
        <v>115</v>
      </c>
      <c r="E25" s="30"/>
      <c r="F25" s="58">
        <v>0.894</v>
      </c>
      <c r="G25" s="26"/>
      <c r="H25" s="26"/>
    </row>
    <row r="26" spans="1:8" ht="33" customHeight="1">
      <c r="A26" s="56" t="s">
        <v>105</v>
      </c>
      <c r="B26" s="43" t="s">
        <v>100</v>
      </c>
      <c r="C26" s="57" t="s">
        <v>50</v>
      </c>
      <c r="D26" s="30" t="s">
        <v>115</v>
      </c>
      <c r="E26" s="30" t="s">
        <v>107</v>
      </c>
      <c r="F26" s="58">
        <v>0.894</v>
      </c>
      <c r="G26" s="26"/>
      <c r="H26" s="26"/>
    </row>
    <row r="27" spans="1:8" ht="34.5" customHeight="1">
      <c r="A27" s="56" t="s">
        <v>116</v>
      </c>
      <c r="B27" s="43" t="s">
        <v>100</v>
      </c>
      <c r="C27" s="57" t="s">
        <v>50</v>
      </c>
      <c r="D27" s="30" t="s">
        <v>117</v>
      </c>
      <c r="E27" s="30"/>
      <c r="F27" s="58"/>
      <c r="G27" s="26"/>
      <c r="H27" s="26"/>
    </row>
    <row r="28" spans="1:8" ht="35.25" customHeight="1">
      <c r="A28" s="56" t="s">
        <v>105</v>
      </c>
      <c r="B28" s="43" t="s">
        <v>100</v>
      </c>
      <c r="C28" s="57" t="s">
        <v>50</v>
      </c>
      <c r="D28" s="30" t="s">
        <v>117</v>
      </c>
      <c r="E28" s="30" t="s">
        <v>107</v>
      </c>
      <c r="F28" s="58"/>
      <c r="G28" s="26"/>
      <c r="H28" s="26"/>
    </row>
    <row r="29" spans="1:8" ht="17.25" customHeight="1">
      <c r="A29" s="60" t="s">
        <v>53</v>
      </c>
      <c r="B29" s="27" t="s">
        <v>100</v>
      </c>
      <c r="C29" s="61" t="s">
        <v>52</v>
      </c>
      <c r="D29" s="61"/>
      <c r="E29" s="61"/>
      <c r="F29" s="62">
        <v>33.5</v>
      </c>
      <c r="G29" s="62">
        <v>17</v>
      </c>
      <c r="H29" s="62">
        <v>17</v>
      </c>
    </row>
    <row r="30" spans="1:8" ht="33" customHeight="1">
      <c r="A30" s="63" t="s">
        <v>118</v>
      </c>
      <c r="B30" s="43" t="s">
        <v>100</v>
      </c>
      <c r="C30" s="64" t="s">
        <v>54</v>
      </c>
      <c r="D30" s="64"/>
      <c r="E30" s="64"/>
      <c r="F30" s="65">
        <v>33.5</v>
      </c>
      <c r="G30" s="65">
        <v>17</v>
      </c>
      <c r="H30" s="65">
        <v>17</v>
      </c>
    </row>
    <row r="31" spans="1:8" ht="44.25" customHeight="1">
      <c r="A31" s="63" t="s">
        <v>119</v>
      </c>
      <c r="B31" s="43" t="s">
        <v>100</v>
      </c>
      <c r="C31" s="64" t="s">
        <v>54</v>
      </c>
      <c r="D31" s="64" t="s">
        <v>120</v>
      </c>
      <c r="E31" s="64"/>
      <c r="F31" s="65">
        <v>33.5</v>
      </c>
      <c r="G31" s="65">
        <v>17</v>
      </c>
      <c r="H31" s="65">
        <v>17</v>
      </c>
    </row>
    <row r="32" spans="1:8" ht="32.25" customHeight="1">
      <c r="A32" s="56" t="s">
        <v>105</v>
      </c>
      <c r="B32" s="43" t="s">
        <v>100</v>
      </c>
      <c r="C32" s="64" t="s">
        <v>54</v>
      </c>
      <c r="D32" s="64" t="s">
        <v>120</v>
      </c>
      <c r="E32" s="30" t="s">
        <v>107</v>
      </c>
      <c r="F32" s="65">
        <v>33.5</v>
      </c>
      <c r="G32" s="65">
        <v>17</v>
      </c>
      <c r="H32" s="65">
        <v>17</v>
      </c>
    </row>
    <row r="33" spans="1:8" ht="24" customHeight="1">
      <c r="A33" s="66" t="s">
        <v>121</v>
      </c>
      <c r="B33" s="27" t="s">
        <v>100</v>
      </c>
      <c r="C33" s="67" t="s">
        <v>56</v>
      </c>
      <c r="D33" s="68"/>
      <c r="E33" s="68"/>
      <c r="F33" s="69">
        <v>10</v>
      </c>
      <c r="G33" s="69">
        <v>5</v>
      </c>
      <c r="H33" s="41">
        <v>3</v>
      </c>
    </row>
    <row r="34" spans="1:8" ht="67.5" customHeight="1">
      <c r="A34" s="70" t="s">
        <v>172</v>
      </c>
      <c r="B34" s="43" t="s">
        <v>100</v>
      </c>
      <c r="C34" s="71" t="s">
        <v>58</v>
      </c>
      <c r="D34" s="72"/>
      <c r="E34" s="72"/>
      <c r="F34" s="73">
        <v>10</v>
      </c>
      <c r="G34" s="45">
        <v>5</v>
      </c>
      <c r="H34" s="26">
        <v>3</v>
      </c>
    </row>
    <row r="35" spans="1:8" ht="31.5" customHeight="1">
      <c r="A35" s="56" t="s">
        <v>105</v>
      </c>
      <c r="B35" s="43" t="s">
        <v>100</v>
      </c>
      <c r="C35" s="71" t="s">
        <v>58</v>
      </c>
      <c r="D35" s="72">
        <v>2473000</v>
      </c>
      <c r="E35" s="30" t="s">
        <v>107</v>
      </c>
      <c r="F35" s="73"/>
      <c r="G35" s="45"/>
      <c r="H35" s="26"/>
    </row>
    <row r="36" spans="1:8" ht="12.75">
      <c r="A36" s="59" t="s">
        <v>122</v>
      </c>
      <c r="B36" s="43" t="s">
        <v>100</v>
      </c>
      <c r="C36" s="71" t="s">
        <v>60</v>
      </c>
      <c r="D36" s="72"/>
      <c r="E36" s="72"/>
      <c r="F36" s="73"/>
      <c r="G36" s="73"/>
      <c r="H36" s="26"/>
    </row>
    <row r="37" spans="1:8" ht="36" customHeight="1">
      <c r="A37" s="44" t="s">
        <v>123</v>
      </c>
      <c r="B37" s="43" t="s">
        <v>100</v>
      </c>
      <c r="C37" s="71" t="s">
        <v>60</v>
      </c>
      <c r="D37" s="71" t="s">
        <v>124</v>
      </c>
      <c r="E37" s="72"/>
      <c r="F37" s="73"/>
      <c r="G37" s="73"/>
      <c r="H37" s="26"/>
    </row>
    <row r="38" spans="1:8" ht="52.5" customHeight="1">
      <c r="A38" s="44" t="s">
        <v>125</v>
      </c>
      <c r="B38" s="43" t="s">
        <v>100</v>
      </c>
      <c r="C38" s="71" t="s">
        <v>60</v>
      </c>
      <c r="D38" s="71" t="s">
        <v>124</v>
      </c>
      <c r="E38" s="71" t="s">
        <v>126</v>
      </c>
      <c r="F38" s="73"/>
      <c r="G38" s="73"/>
      <c r="H38" s="26"/>
    </row>
    <row r="39" spans="1:8" ht="33" customHeight="1">
      <c r="A39" s="44" t="s">
        <v>123</v>
      </c>
      <c r="B39" s="43" t="s">
        <v>100</v>
      </c>
      <c r="C39" s="71" t="s">
        <v>60</v>
      </c>
      <c r="D39" s="71" t="s">
        <v>106</v>
      </c>
      <c r="E39" s="71"/>
      <c r="F39" s="73"/>
      <c r="G39" s="73"/>
      <c r="H39" s="26"/>
    </row>
    <row r="40" spans="1:8" ht="38.25" customHeight="1">
      <c r="A40" s="44" t="s">
        <v>125</v>
      </c>
      <c r="B40" s="43" t="s">
        <v>100</v>
      </c>
      <c r="C40" s="71" t="s">
        <v>60</v>
      </c>
      <c r="D40" s="71" t="s">
        <v>106</v>
      </c>
      <c r="E40" s="71" t="s">
        <v>126</v>
      </c>
      <c r="F40" s="73"/>
      <c r="G40" s="73"/>
      <c r="H40" s="26"/>
    </row>
    <row r="41" spans="1:8" ht="19.5" customHeight="1">
      <c r="A41" s="47" t="s">
        <v>63</v>
      </c>
      <c r="B41" s="27" t="s">
        <v>100</v>
      </c>
      <c r="C41" s="67" t="s">
        <v>62</v>
      </c>
      <c r="D41" s="67"/>
      <c r="E41" s="67"/>
      <c r="F41" s="69"/>
      <c r="G41" s="45"/>
      <c r="H41" s="26"/>
    </row>
    <row r="42" spans="1:8" ht="21" customHeight="1">
      <c r="A42" s="44" t="s">
        <v>127</v>
      </c>
      <c r="B42" s="43" t="s">
        <v>100</v>
      </c>
      <c r="C42" s="71" t="s">
        <v>128</v>
      </c>
      <c r="D42" s="71"/>
      <c r="E42" s="71"/>
      <c r="F42" s="73"/>
      <c r="G42" s="45"/>
      <c r="H42" s="26"/>
    </row>
    <row r="43" spans="1:8" ht="43.5" customHeight="1">
      <c r="A43" s="44" t="s">
        <v>129</v>
      </c>
      <c r="B43" s="43" t="s">
        <v>100</v>
      </c>
      <c r="C43" s="71" t="s">
        <v>128</v>
      </c>
      <c r="D43" s="71" t="s">
        <v>130</v>
      </c>
      <c r="E43" s="71"/>
      <c r="F43" s="73"/>
      <c r="G43" s="45"/>
      <c r="H43" s="26"/>
    </row>
    <row r="44" spans="1:8" ht="30.75" customHeight="1">
      <c r="A44" s="56" t="s">
        <v>105</v>
      </c>
      <c r="B44" s="43" t="s">
        <v>100</v>
      </c>
      <c r="C44" s="71" t="s">
        <v>128</v>
      </c>
      <c r="D44" s="71" t="s">
        <v>130</v>
      </c>
      <c r="E44" s="30" t="s">
        <v>107</v>
      </c>
      <c r="F44" s="73"/>
      <c r="G44" s="45"/>
      <c r="H44" s="26"/>
    </row>
    <row r="45" spans="1:8" ht="33" customHeight="1">
      <c r="A45" s="47" t="s">
        <v>67</v>
      </c>
      <c r="B45" s="27" t="s">
        <v>100</v>
      </c>
      <c r="C45" s="67" t="s">
        <v>66</v>
      </c>
      <c r="D45" s="67"/>
      <c r="E45" s="67"/>
      <c r="F45" s="69">
        <v>97.4</v>
      </c>
      <c r="G45" s="41">
        <v>68.4</v>
      </c>
      <c r="H45" s="41">
        <v>37.4</v>
      </c>
    </row>
    <row r="46" spans="1:8" ht="12.75">
      <c r="A46" s="44" t="s">
        <v>69</v>
      </c>
      <c r="B46" s="43" t="s">
        <v>100</v>
      </c>
      <c r="C46" s="71" t="s">
        <v>68</v>
      </c>
      <c r="D46" s="71"/>
      <c r="E46" s="71"/>
      <c r="F46" s="73">
        <v>97.4</v>
      </c>
      <c r="G46" s="45">
        <v>68.4</v>
      </c>
      <c r="H46" s="45">
        <v>37.4</v>
      </c>
    </row>
    <row r="47" spans="1:8" ht="21" customHeight="1">
      <c r="A47" s="44" t="s">
        <v>174</v>
      </c>
      <c r="B47" s="43" t="s">
        <v>100</v>
      </c>
      <c r="C47" s="71" t="s">
        <v>68</v>
      </c>
      <c r="D47" s="71" t="s">
        <v>131</v>
      </c>
      <c r="E47" s="71" t="s">
        <v>107</v>
      </c>
      <c r="F47" s="73">
        <v>37</v>
      </c>
      <c r="G47" s="45">
        <v>23</v>
      </c>
      <c r="H47" s="45">
        <v>23</v>
      </c>
    </row>
    <row r="48" spans="1:8" ht="26.25" customHeight="1">
      <c r="A48" s="56" t="s">
        <v>105</v>
      </c>
      <c r="B48" s="43" t="s">
        <v>100</v>
      </c>
      <c r="C48" s="71" t="s">
        <v>68</v>
      </c>
      <c r="D48" s="71" t="s">
        <v>131</v>
      </c>
      <c r="E48" s="30" t="s">
        <v>107</v>
      </c>
      <c r="F48" s="73">
        <v>25.4</v>
      </c>
      <c r="G48" s="45">
        <v>25.4</v>
      </c>
      <c r="H48" s="45">
        <v>11.9</v>
      </c>
    </row>
    <row r="49" spans="1:8" ht="24.75" customHeight="1">
      <c r="A49" s="44" t="s">
        <v>132</v>
      </c>
      <c r="B49" s="43" t="s">
        <v>100</v>
      </c>
      <c r="C49" s="71" t="s">
        <v>68</v>
      </c>
      <c r="D49" s="71" t="s">
        <v>133</v>
      </c>
      <c r="E49" s="71"/>
      <c r="F49" s="73"/>
      <c r="G49" s="45"/>
      <c r="H49" s="26"/>
    </row>
    <row r="50" spans="1:8" ht="26.25" customHeight="1">
      <c r="A50" s="56" t="s">
        <v>105</v>
      </c>
      <c r="B50" s="43" t="s">
        <v>100</v>
      </c>
      <c r="C50" s="71" t="s">
        <v>68</v>
      </c>
      <c r="D50" s="71" t="s">
        <v>133</v>
      </c>
      <c r="E50" s="30" t="s">
        <v>107</v>
      </c>
      <c r="F50" s="73"/>
      <c r="G50" s="45"/>
      <c r="H50" s="26"/>
    </row>
    <row r="51" spans="1:8" ht="24.75" customHeight="1">
      <c r="A51" s="44" t="s">
        <v>134</v>
      </c>
      <c r="B51" s="43" t="s">
        <v>100</v>
      </c>
      <c r="C51" s="71" t="s">
        <v>68</v>
      </c>
      <c r="D51" s="71" t="s">
        <v>135</v>
      </c>
      <c r="E51" s="71"/>
      <c r="F51" s="73">
        <v>30</v>
      </c>
      <c r="G51" s="45">
        <v>15</v>
      </c>
      <c r="H51" s="26"/>
    </row>
    <row r="52" spans="1:8" ht="21.75" customHeight="1">
      <c r="A52" s="56" t="s">
        <v>175</v>
      </c>
      <c r="B52" s="43" t="s">
        <v>100</v>
      </c>
      <c r="C52" s="71" t="s">
        <v>68</v>
      </c>
      <c r="D52" s="71" t="s">
        <v>135</v>
      </c>
      <c r="E52" s="30" t="s">
        <v>107</v>
      </c>
      <c r="F52" s="73">
        <v>5</v>
      </c>
      <c r="G52" s="45">
        <v>5</v>
      </c>
      <c r="H52" s="26">
        <v>2.5</v>
      </c>
    </row>
    <row r="53" spans="1:8" ht="12.75">
      <c r="A53" s="47" t="s">
        <v>71</v>
      </c>
      <c r="B53" s="43"/>
      <c r="C53" s="71" t="s">
        <v>70</v>
      </c>
      <c r="D53" s="71"/>
      <c r="E53" s="71"/>
      <c r="F53" s="73"/>
      <c r="G53" s="45"/>
      <c r="H53" s="26"/>
    </row>
    <row r="54" spans="1:8" ht="22.5" customHeight="1">
      <c r="A54" s="56" t="s">
        <v>136</v>
      </c>
      <c r="B54" s="43"/>
      <c r="C54" s="71" t="s">
        <v>72</v>
      </c>
      <c r="D54" s="71"/>
      <c r="E54" s="71"/>
      <c r="F54" s="73"/>
      <c r="G54" s="45"/>
      <c r="H54" s="26"/>
    </row>
    <row r="55" spans="1:8" ht="25.5" customHeight="1">
      <c r="A55" s="56" t="s">
        <v>137</v>
      </c>
      <c r="B55" s="43"/>
      <c r="C55" s="71" t="s">
        <v>72</v>
      </c>
      <c r="D55" s="71" t="s">
        <v>138</v>
      </c>
      <c r="E55" s="71"/>
      <c r="F55" s="73"/>
      <c r="G55" s="45"/>
      <c r="H55" s="26"/>
    </row>
    <row r="56" spans="1:8" ht="24.75" customHeight="1">
      <c r="A56" s="59" t="s">
        <v>139</v>
      </c>
      <c r="B56" s="43"/>
      <c r="C56" s="71" t="s">
        <v>72</v>
      </c>
      <c r="D56" s="71" t="s">
        <v>138</v>
      </c>
      <c r="E56" s="71" t="s">
        <v>140</v>
      </c>
      <c r="F56" s="73"/>
      <c r="G56" s="45"/>
      <c r="H56" s="26"/>
    </row>
    <row r="57" spans="1:8" ht="42" customHeight="1">
      <c r="A57" s="47" t="s">
        <v>141</v>
      </c>
      <c r="B57" s="27" t="s">
        <v>100</v>
      </c>
      <c r="C57" s="27" t="s">
        <v>74</v>
      </c>
      <c r="D57" s="27"/>
      <c r="E57" s="27"/>
      <c r="F57" s="53">
        <v>919</v>
      </c>
      <c r="G57" s="53">
        <v>532.6</v>
      </c>
      <c r="H57" s="41">
        <v>458.6</v>
      </c>
    </row>
    <row r="58" spans="1:8" ht="12.75">
      <c r="A58" s="44" t="s">
        <v>77</v>
      </c>
      <c r="B58" s="43" t="s">
        <v>100</v>
      </c>
      <c r="C58" s="43" t="s">
        <v>76</v>
      </c>
      <c r="D58" s="30"/>
      <c r="E58" s="30"/>
      <c r="F58" s="53">
        <v>919</v>
      </c>
      <c r="G58" s="53">
        <v>532.6</v>
      </c>
      <c r="H58" s="45">
        <v>458.6</v>
      </c>
    </row>
    <row r="59" spans="1:8" ht="36.75" customHeight="1">
      <c r="A59" s="46" t="s">
        <v>142</v>
      </c>
      <c r="B59" s="43" t="s">
        <v>100</v>
      </c>
      <c r="C59" s="30" t="s">
        <v>76</v>
      </c>
      <c r="D59" s="30"/>
      <c r="E59" s="30"/>
      <c r="F59" s="58">
        <v>738</v>
      </c>
      <c r="G59" s="58">
        <v>439.6</v>
      </c>
      <c r="H59" s="26">
        <v>365.6</v>
      </c>
    </row>
    <row r="60" spans="1:8" ht="33" customHeight="1">
      <c r="A60" s="46" t="s">
        <v>143</v>
      </c>
      <c r="B60" s="43" t="s">
        <v>100</v>
      </c>
      <c r="C60" s="30" t="s">
        <v>76</v>
      </c>
      <c r="D60" s="30" t="s">
        <v>144</v>
      </c>
      <c r="E60" s="30"/>
      <c r="F60" s="58">
        <v>158.6</v>
      </c>
      <c r="G60" s="58">
        <v>121</v>
      </c>
      <c r="H60" s="26">
        <v>121</v>
      </c>
    </row>
    <row r="61" spans="1:8" ht="12.75">
      <c r="A61" s="59" t="s">
        <v>139</v>
      </c>
      <c r="B61" s="43" t="s">
        <v>100</v>
      </c>
      <c r="C61" s="30" t="s">
        <v>76</v>
      </c>
      <c r="D61" s="30" t="s">
        <v>144</v>
      </c>
      <c r="E61" s="30" t="s">
        <v>140</v>
      </c>
      <c r="F61" s="58">
        <v>158.6</v>
      </c>
      <c r="G61" s="58">
        <v>121</v>
      </c>
      <c r="H61" s="26">
        <v>121</v>
      </c>
    </row>
    <row r="62" spans="1:8" ht="36" customHeight="1">
      <c r="A62" s="46" t="s">
        <v>143</v>
      </c>
      <c r="B62" s="43" t="s">
        <v>100</v>
      </c>
      <c r="C62" s="30" t="s">
        <v>76</v>
      </c>
      <c r="D62" s="30" t="s">
        <v>145</v>
      </c>
      <c r="E62" s="30"/>
      <c r="F62" s="58">
        <v>579.4</v>
      </c>
      <c r="G62" s="58">
        <v>318.6</v>
      </c>
      <c r="H62" s="26">
        <v>244.6</v>
      </c>
    </row>
    <row r="63" spans="1:8" ht="12.75">
      <c r="A63" s="59" t="s">
        <v>139</v>
      </c>
      <c r="B63" s="43" t="s">
        <v>100</v>
      </c>
      <c r="C63" s="30" t="s">
        <v>76</v>
      </c>
      <c r="D63" s="30" t="s">
        <v>145</v>
      </c>
      <c r="E63" s="30" t="s">
        <v>140</v>
      </c>
      <c r="F63" s="58">
        <v>579.4</v>
      </c>
      <c r="G63" s="58">
        <v>318.6</v>
      </c>
      <c r="H63" s="26">
        <v>244.6</v>
      </c>
    </row>
    <row r="64" spans="1:8" ht="12.75">
      <c r="A64" s="46" t="s">
        <v>146</v>
      </c>
      <c r="B64" s="43" t="s">
        <v>100</v>
      </c>
      <c r="C64" s="30" t="s">
        <v>76</v>
      </c>
      <c r="D64" s="30"/>
      <c r="E64" s="30"/>
      <c r="F64" s="58">
        <v>181</v>
      </c>
      <c r="G64" s="58">
        <v>93</v>
      </c>
      <c r="H64" s="26">
        <v>93</v>
      </c>
    </row>
    <row r="65" spans="1:8" ht="24.75" customHeight="1">
      <c r="A65" s="46" t="s">
        <v>143</v>
      </c>
      <c r="B65" s="43" t="s">
        <v>100</v>
      </c>
      <c r="C65" s="30" t="s">
        <v>76</v>
      </c>
      <c r="D65" s="30" t="s">
        <v>147</v>
      </c>
      <c r="E65" s="30"/>
      <c r="F65" s="58">
        <v>21</v>
      </c>
      <c r="G65" s="58">
        <v>10</v>
      </c>
      <c r="H65" s="26">
        <v>10</v>
      </c>
    </row>
    <row r="66" spans="1:8" ht="12.75">
      <c r="A66" s="59" t="s">
        <v>139</v>
      </c>
      <c r="B66" s="43" t="s">
        <v>100</v>
      </c>
      <c r="C66" s="30" t="s">
        <v>76</v>
      </c>
      <c r="D66" s="30" t="s">
        <v>147</v>
      </c>
      <c r="E66" s="30" t="s">
        <v>140</v>
      </c>
      <c r="F66" s="58">
        <v>21</v>
      </c>
      <c r="G66" s="58">
        <v>10</v>
      </c>
      <c r="H66" s="26">
        <v>10</v>
      </c>
    </row>
    <row r="67" spans="1:8" ht="26.25" customHeight="1">
      <c r="A67" s="46" t="s">
        <v>143</v>
      </c>
      <c r="B67" s="43" t="s">
        <v>100</v>
      </c>
      <c r="C67" s="30" t="s">
        <v>76</v>
      </c>
      <c r="D67" s="30" t="s">
        <v>148</v>
      </c>
      <c r="E67" s="30"/>
      <c r="F67" s="58">
        <v>160</v>
      </c>
      <c r="G67" s="58">
        <v>83</v>
      </c>
      <c r="H67" s="26">
        <v>83</v>
      </c>
    </row>
    <row r="68" spans="1:8" ht="12.75">
      <c r="A68" s="59" t="s">
        <v>139</v>
      </c>
      <c r="B68" s="43" t="s">
        <v>100</v>
      </c>
      <c r="C68" s="30" t="s">
        <v>76</v>
      </c>
      <c r="D68" s="30" t="s">
        <v>148</v>
      </c>
      <c r="E68" s="30" t="s">
        <v>140</v>
      </c>
      <c r="F68" s="58">
        <v>160</v>
      </c>
      <c r="G68" s="58">
        <v>83</v>
      </c>
      <c r="H68" s="26">
        <v>83</v>
      </c>
    </row>
    <row r="69" spans="1:8" ht="12.75">
      <c r="A69" s="74" t="s">
        <v>79</v>
      </c>
      <c r="B69" s="43" t="s">
        <v>100</v>
      </c>
      <c r="C69" s="30" t="s">
        <v>78</v>
      </c>
      <c r="D69" s="30" t="s">
        <v>149</v>
      </c>
      <c r="E69" s="30" t="s">
        <v>150</v>
      </c>
      <c r="F69" s="58"/>
      <c r="G69" s="26"/>
      <c r="H69" s="26"/>
    </row>
    <row r="70" spans="1:8" ht="12.75">
      <c r="A70" s="41" t="s">
        <v>81</v>
      </c>
      <c r="B70" s="27" t="s">
        <v>100</v>
      </c>
      <c r="C70" s="41">
        <v>1100</v>
      </c>
      <c r="D70" s="41"/>
      <c r="E70" s="41"/>
      <c r="F70" s="41">
        <f>F71+F75+F77+F79+F81+F83+F85+F88</f>
        <v>1515.294</v>
      </c>
      <c r="G70" s="41">
        <f>G71+G75+G77+G79+G81+G83+G85+G88</f>
        <v>806</v>
      </c>
      <c r="H70" s="41">
        <v>756.2</v>
      </c>
    </row>
    <row r="71" spans="1:8" ht="24" customHeight="1">
      <c r="A71" s="47" t="s">
        <v>151</v>
      </c>
      <c r="B71" s="27" t="s">
        <v>100</v>
      </c>
      <c r="C71" s="41">
        <v>1101</v>
      </c>
      <c r="D71" s="41"/>
      <c r="E71" s="75"/>
      <c r="F71" s="41">
        <v>1163.4</v>
      </c>
      <c r="G71" s="41">
        <v>629.5</v>
      </c>
      <c r="H71" s="41">
        <v>592.5</v>
      </c>
    </row>
    <row r="72" spans="1:8" ht="12.75">
      <c r="A72" s="26" t="s">
        <v>152</v>
      </c>
      <c r="B72" s="43" t="s">
        <v>100</v>
      </c>
      <c r="C72" s="26">
        <v>1101</v>
      </c>
      <c r="D72" s="26">
        <v>5160100</v>
      </c>
      <c r="E72" s="76"/>
      <c r="F72" s="45">
        <v>1163.4</v>
      </c>
      <c r="G72" s="45">
        <v>629.5</v>
      </c>
      <c r="H72" s="45">
        <v>592.5</v>
      </c>
    </row>
    <row r="73" spans="1:8" ht="40.5" customHeight="1">
      <c r="A73" s="46" t="s">
        <v>153</v>
      </c>
      <c r="B73" s="43" t="s">
        <v>100</v>
      </c>
      <c r="C73" s="26">
        <v>1101</v>
      </c>
      <c r="D73" s="26">
        <v>5160130</v>
      </c>
      <c r="E73" s="76"/>
      <c r="F73" s="45">
        <v>1163.4</v>
      </c>
      <c r="G73" s="45">
        <v>629.5</v>
      </c>
      <c r="H73" s="45">
        <v>592.5</v>
      </c>
    </row>
    <row r="74" spans="1:8" ht="22.5" customHeight="1">
      <c r="A74" s="46" t="s">
        <v>154</v>
      </c>
      <c r="B74" s="43" t="s">
        <v>155</v>
      </c>
      <c r="C74" s="26">
        <v>1101</v>
      </c>
      <c r="D74" s="26">
        <v>5160130</v>
      </c>
      <c r="E74" s="30" t="s">
        <v>156</v>
      </c>
      <c r="F74" s="45">
        <v>1163.4</v>
      </c>
      <c r="G74" s="45">
        <v>629.5</v>
      </c>
      <c r="H74" s="45">
        <v>592.5</v>
      </c>
    </row>
    <row r="75" spans="1:8" ht="12.75">
      <c r="A75" s="47"/>
      <c r="B75" s="27"/>
      <c r="C75" s="41"/>
      <c r="D75" s="41"/>
      <c r="E75" s="30"/>
      <c r="F75" s="41"/>
      <c r="G75" s="41"/>
      <c r="H75" s="41"/>
    </row>
    <row r="76" spans="1:8" ht="12.75">
      <c r="A76" s="26" t="s">
        <v>157</v>
      </c>
      <c r="B76" s="43" t="s">
        <v>100</v>
      </c>
      <c r="C76" s="26">
        <v>1103</v>
      </c>
      <c r="D76" s="26">
        <v>5210200</v>
      </c>
      <c r="E76" s="30" t="s">
        <v>158</v>
      </c>
      <c r="F76" s="45"/>
      <c r="G76" s="45"/>
      <c r="H76" s="45"/>
    </row>
    <row r="77" spans="1:8" ht="53.25" customHeight="1">
      <c r="A77" s="47" t="s">
        <v>159</v>
      </c>
      <c r="B77" s="27" t="s">
        <v>100</v>
      </c>
      <c r="C77" s="41">
        <v>1103</v>
      </c>
      <c r="D77" s="41">
        <v>13800</v>
      </c>
      <c r="E77" s="75"/>
      <c r="F77" s="41">
        <v>0.894</v>
      </c>
      <c r="G77" s="41"/>
      <c r="H77" s="41" t="s">
        <v>180</v>
      </c>
    </row>
    <row r="78" spans="1:8" ht="12.75">
      <c r="A78" s="46" t="s">
        <v>160</v>
      </c>
      <c r="B78" s="43" t="s">
        <v>100</v>
      </c>
      <c r="C78" s="26">
        <v>1103</v>
      </c>
      <c r="D78" s="30" t="s">
        <v>115</v>
      </c>
      <c r="E78" s="30" t="s">
        <v>158</v>
      </c>
      <c r="F78" s="26">
        <v>0.894</v>
      </c>
      <c r="G78" s="41"/>
      <c r="H78" s="41"/>
    </row>
    <row r="79" spans="1:8" ht="40.5" customHeight="1">
      <c r="A79" s="47" t="s">
        <v>161</v>
      </c>
      <c r="B79" s="27" t="s">
        <v>100</v>
      </c>
      <c r="C79" s="41">
        <v>1103</v>
      </c>
      <c r="D79" s="41">
        <v>5208200</v>
      </c>
      <c r="E79" s="75"/>
      <c r="F79" s="41"/>
      <c r="G79" s="41"/>
      <c r="H79" s="41"/>
    </row>
    <row r="80" spans="1:8" ht="12.75">
      <c r="A80" s="46" t="s">
        <v>157</v>
      </c>
      <c r="B80" s="43" t="s">
        <v>100</v>
      </c>
      <c r="C80" s="26">
        <v>1103</v>
      </c>
      <c r="D80" s="26">
        <v>5210202</v>
      </c>
      <c r="E80" s="30" t="s">
        <v>158</v>
      </c>
      <c r="F80" s="45"/>
      <c r="G80" s="45"/>
      <c r="H80" s="45"/>
    </row>
    <row r="81" spans="1:8" ht="44.25" customHeight="1">
      <c r="A81" s="47" t="s">
        <v>162</v>
      </c>
      <c r="B81" s="27" t="s">
        <v>100</v>
      </c>
      <c r="C81" s="41">
        <v>1103</v>
      </c>
      <c r="D81" s="41">
        <v>5208300</v>
      </c>
      <c r="E81" s="75"/>
      <c r="F81" s="41">
        <v>317.5</v>
      </c>
      <c r="G81" s="41">
        <v>159.5</v>
      </c>
      <c r="H81" s="41">
        <v>146.7</v>
      </c>
    </row>
    <row r="82" spans="1:8" ht="22.5" customHeight="1">
      <c r="A82" s="46" t="s">
        <v>160</v>
      </c>
      <c r="B82" s="43" t="s">
        <v>100</v>
      </c>
      <c r="C82" s="26">
        <v>1103</v>
      </c>
      <c r="D82" s="26">
        <v>5210203</v>
      </c>
      <c r="E82" s="30" t="s">
        <v>158</v>
      </c>
      <c r="F82" s="45">
        <v>317.5</v>
      </c>
      <c r="G82" s="45">
        <v>159.5</v>
      </c>
      <c r="H82" s="45">
        <v>146.7</v>
      </c>
    </row>
    <row r="83" spans="1:8" ht="63.75">
      <c r="A83" s="47" t="s">
        <v>181</v>
      </c>
      <c r="B83" s="27" t="s">
        <v>100</v>
      </c>
      <c r="C83" s="41">
        <v>1103</v>
      </c>
      <c r="D83" s="41">
        <v>13600</v>
      </c>
      <c r="E83" s="75"/>
      <c r="F83" s="41">
        <v>33.5</v>
      </c>
      <c r="G83" s="41">
        <v>17</v>
      </c>
      <c r="H83" s="41">
        <v>17</v>
      </c>
    </row>
    <row r="84" spans="1:8" ht="12" customHeight="1">
      <c r="A84" s="46" t="s">
        <v>157</v>
      </c>
      <c r="B84" s="43" t="s">
        <v>100</v>
      </c>
      <c r="C84" s="26">
        <v>1103</v>
      </c>
      <c r="D84" s="30" t="s">
        <v>120</v>
      </c>
      <c r="E84" s="30" t="s">
        <v>158</v>
      </c>
      <c r="F84" s="26">
        <v>33.5</v>
      </c>
      <c r="G84" s="45">
        <v>17</v>
      </c>
      <c r="H84" s="45">
        <v>17</v>
      </c>
    </row>
    <row r="85" spans="1:8" ht="62.25" customHeight="1">
      <c r="A85" s="77" t="s">
        <v>163</v>
      </c>
      <c r="B85" s="78" t="s">
        <v>100</v>
      </c>
      <c r="C85" s="78" t="s">
        <v>84</v>
      </c>
      <c r="D85" s="78"/>
      <c r="E85" s="78"/>
      <c r="F85" s="78"/>
      <c r="G85" s="79"/>
      <c r="H85" s="79"/>
    </row>
    <row r="86" spans="1:8" ht="69" customHeight="1" hidden="1">
      <c r="A86" s="80" t="s">
        <v>164</v>
      </c>
      <c r="B86" s="30" t="s">
        <v>100</v>
      </c>
      <c r="C86" s="30" t="s">
        <v>84</v>
      </c>
      <c r="D86" s="30" t="s">
        <v>165</v>
      </c>
      <c r="E86" s="30"/>
      <c r="F86" s="30"/>
      <c r="G86" s="81"/>
      <c r="H86" s="82"/>
    </row>
    <row r="87" spans="1:8" ht="12.75">
      <c r="A87" s="83" t="s">
        <v>166</v>
      </c>
      <c r="B87" s="30" t="s">
        <v>100</v>
      </c>
      <c r="C87" s="30" t="s">
        <v>84</v>
      </c>
      <c r="D87" s="30" t="s">
        <v>165</v>
      </c>
      <c r="E87" s="30" t="s">
        <v>167</v>
      </c>
      <c r="F87" s="30"/>
      <c r="G87" s="81"/>
      <c r="H87" s="82"/>
    </row>
    <row r="88" spans="1:8" ht="15.75" customHeight="1">
      <c r="A88" s="84" t="s">
        <v>89</v>
      </c>
      <c r="B88" s="85" t="s">
        <v>100</v>
      </c>
      <c r="C88" s="78" t="s">
        <v>88</v>
      </c>
      <c r="D88" s="85"/>
      <c r="E88" s="78"/>
      <c r="F88" s="86">
        <f>F89+F91</f>
        <v>0</v>
      </c>
      <c r="G88" s="86"/>
      <c r="H88" s="86"/>
    </row>
    <row r="89" spans="1:8" ht="51.75" customHeight="1">
      <c r="A89" s="87" t="s">
        <v>168</v>
      </c>
      <c r="B89" s="88" t="s">
        <v>100</v>
      </c>
      <c r="C89" s="88" t="s">
        <v>88</v>
      </c>
      <c r="D89" s="88" t="s">
        <v>169</v>
      </c>
      <c r="E89" s="88"/>
      <c r="F89" s="88"/>
      <c r="G89" s="89"/>
      <c r="H89" s="26"/>
    </row>
    <row r="90" spans="1:8" ht="21" customHeight="1">
      <c r="A90" s="90" t="s">
        <v>89</v>
      </c>
      <c r="B90" s="88" t="s">
        <v>100</v>
      </c>
      <c r="C90" s="88" t="s">
        <v>88</v>
      </c>
      <c r="D90" s="88" t="s">
        <v>169</v>
      </c>
      <c r="E90" s="88" t="s">
        <v>170</v>
      </c>
      <c r="F90" s="88"/>
      <c r="G90" s="89"/>
      <c r="H90" s="26"/>
    </row>
  </sheetData>
  <mergeCells count="7">
    <mergeCell ref="A5:F5"/>
    <mergeCell ref="A8:F8"/>
    <mergeCell ref="A9:F9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13" sqref="G13"/>
    </sheetView>
  </sheetViews>
  <sheetFormatPr defaultColWidth="9.140625" defaultRowHeight="12.75"/>
  <cols>
    <col min="1" max="1" width="10.421875" style="0" customWidth="1"/>
    <col min="2" max="2" width="30.8515625" style="0" customWidth="1"/>
    <col min="3" max="3" width="12.421875" style="0" customWidth="1"/>
    <col min="4" max="4" width="14.57421875" style="0" customWidth="1"/>
    <col min="5" max="5" width="18.140625" style="0" customWidth="1"/>
  </cols>
  <sheetData>
    <row r="1" spans="2:5" ht="12.75">
      <c r="B1" s="94" t="s">
        <v>35</v>
      </c>
      <c r="C1" s="94"/>
      <c r="D1" s="94"/>
      <c r="E1" s="94"/>
    </row>
    <row r="2" spans="2:5" ht="12.75">
      <c r="B2" s="94" t="s">
        <v>1</v>
      </c>
      <c r="C2" s="94"/>
      <c r="D2" s="94"/>
      <c r="E2" s="94"/>
    </row>
    <row r="3" spans="2:5" ht="12.75">
      <c r="B3" s="94" t="s">
        <v>2</v>
      </c>
      <c r="C3" s="94"/>
      <c r="D3" s="94"/>
      <c r="E3" s="94"/>
    </row>
    <row r="4" spans="2:5" ht="12.75">
      <c r="B4" s="94" t="s">
        <v>186</v>
      </c>
      <c r="C4" s="94"/>
      <c r="D4" s="94"/>
      <c r="E4" s="94"/>
    </row>
    <row r="5" spans="2:5" ht="12.75">
      <c r="B5" s="94" t="s">
        <v>3</v>
      </c>
      <c r="C5" s="94"/>
      <c r="D5" s="94"/>
      <c r="E5" s="94"/>
    </row>
    <row r="6" ht="12.75">
      <c r="B6" s="36"/>
    </row>
    <row r="7" spans="1:5" ht="15">
      <c r="A7" s="95" t="s">
        <v>36</v>
      </c>
      <c r="B7" s="95"/>
      <c r="C7" s="95"/>
      <c r="D7" s="95"/>
      <c r="E7" s="95"/>
    </row>
    <row r="8" spans="1:5" ht="15">
      <c r="A8" s="95" t="s">
        <v>37</v>
      </c>
      <c r="B8" s="95"/>
      <c r="C8" s="95"/>
      <c r="D8" s="95"/>
      <c r="E8" s="95"/>
    </row>
    <row r="9" spans="1:5" ht="15">
      <c r="A9" s="21"/>
      <c r="B9" s="21"/>
      <c r="E9" s="37" t="s">
        <v>19</v>
      </c>
    </row>
    <row r="10" spans="1:5" ht="48">
      <c r="A10" s="38" t="s">
        <v>38</v>
      </c>
      <c r="B10" s="24" t="s">
        <v>39</v>
      </c>
      <c r="C10" s="39" t="s">
        <v>40</v>
      </c>
      <c r="D10" s="39" t="s">
        <v>184</v>
      </c>
      <c r="E10" s="39" t="s">
        <v>41</v>
      </c>
    </row>
    <row r="11" spans="1:5" ht="12.75">
      <c r="A11" s="40" t="s">
        <v>42</v>
      </c>
      <c r="B11" s="35" t="s">
        <v>43</v>
      </c>
      <c r="C11" s="41">
        <f>SUM(C12:C15)</f>
        <v>787.4939999999999</v>
      </c>
      <c r="D11" s="41">
        <f>SUM(D12:D15)</f>
        <v>354.4</v>
      </c>
      <c r="E11" s="42">
        <f>D11/C11*100</f>
        <v>45.003517487117364</v>
      </c>
    </row>
    <row r="12" spans="1:5" ht="45" customHeight="1">
      <c r="A12" s="43" t="s">
        <v>44</v>
      </c>
      <c r="B12" s="44" t="s">
        <v>45</v>
      </c>
      <c r="C12" s="45">
        <v>204.2</v>
      </c>
      <c r="D12" s="26">
        <v>98.9</v>
      </c>
      <c r="E12" s="42">
        <f aca="true" t="shared" si="0" ref="E12:E36">D12/C12*100</f>
        <v>48.43290891283056</v>
      </c>
    </row>
    <row r="13" spans="1:5" ht="69" customHeight="1">
      <c r="A13" s="30" t="s">
        <v>46</v>
      </c>
      <c r="B13" s="46" t="s">
        <v>47</v>
      </c>
      <c r="C13" s="26">
        <v>582.4</v>
      </c>
      <c r="D13" s="26">
        <v>255.5</v>
      </c>
      <c r="E13" s="42">
        <f t="shared" si="0"/>
        <v>43.87019230769231</v>
      </c>
    </row>
    <row r="14" spans="1:5" ht="25.5" customHeight="1">
      <c r="A14" s="30" t="s">
        <v>48</v>
      </c>
      <c r="B14" s="46" t="s">
        <v>49</v>
      </c>
      <c r="C14" s="26"/>
      <c r="D14" s="26"/>
      <c r="E14" s="42"/>
    </row>
    <row r="15" spans="1:5" ht="28.5" customHeight="1">
      <c r="A15" s="30" t="s">
        <v>50</v>
      </c>
      <c r="B15" s="46" t="s">
        <v>51</v>
      </c>
      <c r="C15" s="26">
        <v>0.894</v>
      </c>
      <c r="D15" s="26"/>
      <c r="E15" s="42">
        <f t="shared" si="0"/>
        <v>0</v>
      </c>
    </row>
    <row r="16" spans="1:5" ht="18" customHeight="1">
      <c r="A16" s="27" t="s">
        <v>52</v>
      </c>
      <c r="B16" s="47" t="s">
        <v>53</v>
      </c>
      <c r="C16" s="41">
        <v>33.5</v>
      </c>
      <c r="D16" s="41">
        <v>17</v>
      </c>
      <c r="E16" s="42">
        <f t="shared" si="0"/>
        <v>50.74626865671642</v>
      </c>
    </row>
    <row r="17" spans="1:5" ht="21.75" customHeight="1">
      <c r="A17" s="30" t="s">
        <v>54</v>
      </c>
      <c r="B17" s="46" t="s">
        <v>55</v>
      </c>
      <c r="C17" s="26">
        <v>33.5</v>
      </c>
      <c r="D17" s="26">
        <v>17</v>
      </c>
      <c r="E17" s="42">
        <f>D17/C17*100</f>
        <v>50.74626865671642</v>
      </c>
    </row>
    <row r="18" spans="1:5" ht="51" customHeight="1">
      <c r="A18" s="48" t="s">
        <v>56</v>
      </c>
      <c r="B18" s="34" t="s">
        <v>57</v>
      </c>
      <c r="C18" s="41">
        <f>C19+C20</f>
        <v>10</v>
      </c>
      <c r="D18" s="41">
        <v>3</v>
      </c>
      <c r="E18" s="42">
        <f t="shared" si="0"/>
        <v>30</v>
      </c>
    </row>
    <row r="19" spans="1:5" ht="53.25" customHeight="1">
      <c r="A19" s="30" t="s">
        <v>58</v>
      </c>
      <c r="B19" s="46" t="s">
        <v>59</v>
      </c>
      <c r="C19" s="26">
        <v>10</v>
      </c>
      <c r="D19" s="26">
        <v>3</v>
      </c>
      <c r="E19" s="42">
        <v>30</v>
      </c>
    </row>
    <row r="20" spans="1:5" ht="38.25" customHeight="1">
      <c r="A20" s="30" t="s">
        <v>60</v>
      </c>
      <c r="B20" s="46" t="s">
        <v>61</v>
      </c>
      <c r="C20" s="26"/>
      <c r="D20" s="26"/>
      <c r="E20" s="42"/>
    </row>
    <row r="21" spans="1:5" ht="21.75" customHeight="1">
      <c r="A21" s="40" t="s">
        <v>62</v>
      </c>
      <c r="B21" s="34" t="s">
        <v>63</v>
      </c>
      <c r="C21" s="41">
        <f>SUM(C22:C22)</f>
        <v>0</v>
      </c>
      <c r="D21" s="41">
        <f>SUM(D22:D22)</f>
        <v>0</v>
      </c>
      <c r="E21" s="42"/>
    </row>
    <row r="22" spans="1:5" ht="15" customHeight="1">
      <c r="A22" s="43" t="s">
        <v>64</v>
      </c>
      <c r="B22" s="44" t="s">
        <v>65</v>
      </c>
      <c r="C22" s="45"/>
      <c r="D22" s="45"/>
      <c r="E22" s="42"/>
    </row>
    <row r="23" spans="1:5" ht="12.75">
      <c r="A23" s="30"/>
      <c r="B23" s="46"/>
      <c r="C23" s="26"/>
      <c r="D23" s="26"/>
      <c r="E23" s="42"/>
    </row>
    <row r="24" spans="1:5" ht="25.5" customHeight="1">
      <c r="A24" s="27" t="s">
        <v>66</v>
      </c>
      <c r="B24" s="47" t="s">
        <v>67</v>
      </c>
      <c r="C24" s="41">
        <v>97.4</v>
      </c>
      <c r="D24" s="41">
        <v>37.4</v>
      </c>
      <c r="E24" s="42">
        <f t="shared" si="0"/>
        <v>38.398357289527716</v>
      </c>
    </row>
    <row r="25" spans="1:5" ht="12.75">
      <c r="A25" s="43" t="s">
        <v>68</v>
      </c>
      <c r="B25" s="44" t="s">
        <v>69</v>
      </c>
      <c r="C25" s="45">
        <v>97.4</v>
      </c>
      <c r="D25" s="45">
        <v>37.4</v>
      </c>
      <c r="E25" s="42">
        <f t="shared" si="0"/>
        <v>38.398357289527716</v>
      </c>
    </row>
    <row r="26" spans="1:5" ht="12.75">
      <c r="A26" s="40" t="s">
        <v>70</v>
      </c>
      <c r="B26" s="34" t="s">
        <v>71</v>
      </c>
      <c r="C26" s="41"/>
      <c r="D26" s="41"/>
      <c r="E26" s="42"/>
    </row>
    <row r="27" spans="1:5" ht="22.5" customHeight="1">
      <c r="A27" s="30" t="s">
        <v>72</v>
      </c>
      <c r="B27" s="46" t="s">
        <v>73</v>
      </c>
      <c r="C27" s="26"/>
      <c r="D27" s="26"/>
      <c r="E27" s="42"/>
    </row>
    <row r="28" spans="1:5" ht="42.75" customHeight="1">
      <c r="A28" s="48" t="s">
        <v>74</v>
      </c>
      <c r="B28" s="34" t="s">
        <v>75</v>
      </c>
      <c r="C28" s="41">
        <v>919</v>
      </c>
      <c r="D28" s="41">
        <v>458.6</v>
      </c>
      <c r="E28" s="42">
        <f t="shared" si="0"/>
        <v>49.90206746463547</v>
      </c>
    </row>
    <row r="29" spans="1:5" ht="12.75">
      <c r="A29" s="30" t="s">
        <v>76</v>
      </c>
      <c r="B29" s="46" t="s">
        <v>77</v>
      </c>
      <c r="C29" s="26">
        <v>919</v>
      </c>
      <c r="D29" s="26">
        <v>458.6</v>
      </c>
      <c r="E29" s="42">
        <f t="shared" si="0"/>
        <v>49.90206746463547</v>
      </c>
    </row>
    <row r="30" spans="1:5" ht="15" customHeight="1">
      <c r="A30" s="27" t="s">
        <v>78</v>
      </c>
      <c r="B30" s="47" t="s">
        <v>79</v>
      </c>
      <c r="C30" s="41"/>
      <c r="D30" s="41"/>
      <c r="E30" s="42"/>
    </row>
    <row r="31" spans="1:5" ht="17.25" customHeight="1">
      <c r="A31" s="27" t="s">
        <v>80</v>
      </c>
      <c r="B31" s="47" t="s">
        <v>81</v>
      </c>
      <c r="C31" s="41">
        <v>1515.311</v>
      </c>
      <c r="D31" s="41">
        <v>756.232</v>
      </c>
      <c r="E31" s="42">
        <f t="shared" si="0"/>
        <v>49.906058888241425</v>
      </c>
    </row>
    <row r="32" spans="1:5" ht="46.5" customHeight="1">
      <c r="A32" s="30" t="s">
        <v>82</v>
      </c>
      <c r="B32" s="49" t="s">
        <v>83</v>
      </c>
      <c r="C32" s="26">
        <v>1163.447</v>
      </c>
      <c r="D32" s="26">
        <v>592.546</v>
      </c>
      <c r="E32" s="42">
        <f t="shared" si="0"/>
        <v>50.93020997088824</v>
      </c>
    </row>
    <row r="33" spans="1:5" ht="42.75" customHeight="1">
      <c r="A33" s="30" t="s">
        <v>84</v>
      </c>
      <c r="B33" s="49" t="s">
        <v>85</v>
      </c>
      <c r="C33" s="26"/>
      <c r="D33" s="26"/>
      <c r="E33" s="42"/>
    </row>
    <row r="34" spans="1:5" ht="39" customHeight="1">
      <c r="A34" s="30" t="s">
        <v>86</v>
      </c>
      <c r="B34" s="49" t="s">
        <v>87</v>
      </c>
      <c r="C34" s="26">
        <v>351.864</v>
      </c>
      <c r="D34" s="26">
        <v>163.686</v>
      </c>
      <c r="E34" s="42">
        <f t="shared" si="0"/>
        <v>46.519678057431285</v>
      </c>
    </row>
    <row r="35" spans="1:5" ht="22.5" customHeight="1">
      <c r="A35" s="30" t="s">
        <v>88</v>
      </c>
      <c r="B35" s="49" t="s">
        <v>89</v>
      </c>
      <c r="C35" s="26"/>
      <c r="D35" s="26"/>
      <c r="E35" s="42"/>
    </row>
    <row r="36" spans="1:5" ht="12.75">
      <c r="A36" s="30"/>
      <c r="B36" s="41" t="s">
        <v>90</v>
      </c>
      <c r="C36" s="41">
        <f>SUM(C11+C18+C21+C24+C26+C28+C43+C31+C16+C30)</f>
        <v>3362.705</v>
      </c>
      <c r="D36" s="41">
        <f>SUM(D11+D18+D21+D24+D26+D28+D43+D31+D16+D30)</f>
        <v>1626.632</v>
      </c>
      <c r="E36" s="42">
        <f t="shared" si="0"/>
        <v>48.37272374472337</v>
      </c>
    </row>
  </sheetData>
  <mergeCells count="7">
    <mergeCell ref="B5:E5"/>
    <mergeCell ref="A7:E7"/>
    <mergeCell ref="A8:E8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M15" sqref="M15"/>
    </sheetView>
  </sheetViews>
  <sheetFormatPr defaultColWidth="9.140625" defaultRowHeight="12.75"/>
  <cols>
    <col min="1" max="1" width="22.00390625" style="0" customWidth="1"/>
    <col min="2" max="2" width="30.28125" style="0" customWidth="1"/>
    <col min="3" max="3" width="19.00390625" style="0" customWidth="1"/>
    <col min="4" max="4" width="12.28125" style="0" customWidth="1"/>
  </cols>
  <sheetData>
    <row r="1" spans="2:3" ht="12.75">
      <c r="B1" s="94" t="s">
        <v>17</v>
      </c>
      <c r="C1" s="94"/>
    </row>
    <row r="2" spans="2:3" ht="12.75">
      <c r="B2" s="94" t="s">
        <v>176</v>
      </c>
      <c r="C2" s="94"/>
    </row>
    <row r="3" spans="2:3" ht="12.75">
      <c r="B3" s="94" t="s">
        <v>2</v>
      </c>
      <c r="C3" s="94"/>
    </row>
    <row r="4" spans="2:3" ht="12.75">
      <c r="B4" s="94" t="s">
        <v>186</v>
      </c>
      <c r="C4" s="94"/>
    </row>
    <row r="5" spans="2:3" ht="12.75">
      <c r="B5" s="94" t="s">
        <v>3</v>
      </c>
      <c r="C5" s="94"/>
    </row>
    <row r="6" spans="2:3" ht="12.75">
      <c r="B6" s="3"/>
      <c r="C6" s="3"/>
    </row>
    <row r="7" spans="1:3" ht="15">
      <c r="A7" s="95" t="s">
        <v>18</v>
      </c>
      <c r="B7" s="95"/>
      <c r="C7" s="95"/>
    </row>
    <row r="8" spans="1:3" ht="15">
      <c r="A8" s="95" t="s">
        <v>177</v>
      </c>
      <c r="B8" s="95"/>
      <c r="C8" s="95"/>
    </row>
    <row r="9" spans="1:4" ht="15">
      <c r="A9" s="95"/>
      <c r="B9" s="95"/>
      <c r="C9" s="95"/>
      <c r="D9" s="22" t="s">
        <v>19</v>
      </c>
    </row>
    <row r="10" spans="1:4" ht="36">
      <c r="A10" s="23" t="s">
        <v>20</v>
      </c>
      <c r="B10" s="24" t="s">
        <v>21</v>
      </c>
      <c r="C10" s="24" t="s">
        <v>22</v>
      </c>
      <c r="D10" s="25" t="s">
        <v>23</v>
      </c>
    </row>
    <row r="11" spans="1:4" ht="12.75">
      <c r="A11" s="23"/>
      <c r="B11" s="24"/>
      <c r="C11" s="24"/>
      <c r="D11" s="26"/>
    </row>
    <row r="12" spans="1:4" ht="12.75">
      <c r="A12" s="27" t="s">
        <v>24</v>
      </c>
      <c r="B12" s="28" t="s">
        <v>25</v>
      </c>
      <c r="C12" s="29">
        <f>C13+C16</f>
        <v>39</v>
      </c>
      <c r="D12" s="29">
        <f>D13+D16</f>
        <v>25.178999999999974</v>
      </c>
    </row>
    <row r="13" spans="1:4" ht="35.25" customHeight="1">
      <c r="A13" s="30" t="s">
        <v>26</v>
      </c>
      <c r="B13" s="31" t="s">
        <v>27</v>
      </c>
      <c r="C13" s="32">
        <v>-1809.911</v>
      </c>
      <c r="D13" s="26">
        <v>-846.842</v>
      </c>
    </row>
    <row r="14" spans="1:4" ht="42" customHeight="1">
      <c r="A14" s="30" t="s">
        <v>26</v>
      </c>
      <c r="B14" s="33" t="s">
        <v>28</v>
      </c>
      <c r="C14" s="32">
        <v>-1809.911</v>
      </c>
      <c r="D14" s="26">
        <v>-846.842</v>
      </c>
    </row>
    <row r="15" spans="1:4" ht="59.25" customHeight="1">
      <c r="A15" s="30" t="s">
        <v>26</v>
      </c>
      <c r="B15" s="33" t="s">
        <v>29</v>
      </c>
      <c r="C15" s="32">
        <v>-1809.911</v>
      </c>
      <c r="D15" s="26">
        <v>-846.842</v>
      </c>
    </row>
    <row r="16" spans="1:4" ht="42" customHeight="1">
      <c r="A16" s="30" t="s">
        <v>30</v>
      </c>
      <c r="B16" s="31" t="s">
        <v>31</v>
      </c>
      <c r="C16" s="32">
        <v>1848.911</v>
      </c>
      <c r="D16" s="26">
        <v>872.021</v>
      </c>
    </row>
    <row r="17" spans="1:4" ht="37.5" customHeight="1">
      <c r="A17" s="30" t="s">
        <v>30</v>
      </c>
      <c r="B17" s="33" t="s">
        <v>32</v>
      </c>
      <c r="C17" s="32">
        <v>1848.911</v>
      </c>
      <c r="D17" s="26">
        <v>872.021</v>
      </c>
    </row>
    <row r="18" spans="1:4" ht="60.75" customHeight="1">
      <c r="A18" s="30" t="s">
        <v>30</v>
      </c>
      <c r="B18" s="33" t="s">
        <v>33</v>
      </c>
      <c r="C18" s="32">
        <v>1848.911</v>
      </c>
      <c r="D18" s="26">
        <v>872.021</v>
      </c>
    </row>
    <row r="19" spans="1:4" ht="41.25" customHeight="1">
      <c r="A19" s="30"/>
      <c r="B19" s="34" t="s">
        <v>34</v>
      </c>
      <c r="C19" s="35">
        <f>SUM(C12)</f>
        <v>39</v>
      </c>
      <c r="D19" s="35">
        <f>SUM(D12)</f>
        <v>25.178999999999974</v>
      </c>
    </row>
  </sheetData>
  <mergeCells count="8">
    <mergeCell ref="B1:C1"/>
    <mergeCell ref="B2:C2"/>
    <mergeCell ref="B3:C3"/>
    <mergeCell ref="B4:C4"/>
    <mergeCell ref="B5:C5"/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6" sqref="A6:E6"/>
    </sheetView>
  </sheetViews>
  <sheetFormatPr defaultColWidth="9.140625" defaultRowHeight="12.75"/>
  <cols>
    <col min="1" max="1" width="19.28125" style="0" customWidth="1"/>
    <col min="2" max="2" width="16.140625" style="0" customWidth="1"/>
    <col min="3" max="3" width="16.00390625" style="0" customWidth="1"/>
    <col min="4" max="4" width="13.140625" style="0" customWidth="1"/>
    <col min="5" max="5" width="25.140625" style="0" customWidth="1"/>
    <col min="6" max="6" width="19.57421875" style="0" customWidth="1"/>
    <col min="7" max="7" width="22.421875" style="0" customWidth="1"/>
  </cols>
  <sheetData>
    <row r="1" spans="1:7" ht="12.75">
      <c r="A1" s="1"/>
      <c r="B1" s="2"/>
      <c r="C1" s="2"/>
      <c r="D1" s="2"/>
      <c r="E1" s="2"/>
      <c r="F1" s="108" t="s">
        <v>0</v>
      </c>
      <c r="G1" s="108"/>
    </row>
    <row r="2" spans="1:7" ht="12.75">
      <c r="A2" s="1"/>
      <c r="B2" s="2"/>
      <c r="C2" s="2"/>
      <c r="D2" s="2"/>
      <c r="E2" s="94" t="s">
        <v>176</v>
      </c>
      <c r="F2" s="108"/>
      <c r="G2" s="94"/>
    </row>
    <row r="3" spans="1:7" ht="12.75">
      <c r="A3" s="1"/>
      <c r="B3" s="2"/>
      <c r="C3" s="2"/>
      <c r="D3" s="2"/>
      <c r="E3" s="3"/>
      <c r="F3" s="94" t="s">
        <v>2</v>
      </c>
      <c r="G3" s="94"/>
    </row>
    <row r="4" spans="1:7" ht="12.75">
      <c r="A4" s="4"/>
      <c r="B4" s="5"/>
      <c r="C4" s="6"/>
      <c r="D4" s="6"/>
      <c r="E4" s="94" t="s">
        <v>186</v>
      </c>
      <c r="F4" s="106"/>
      <c r="G4" s="94"/>
    </row>
    <row r="5" spans="1:7" ht="12.75">
      <c r="A5" s="4"/>
      <c r="B5" s="5"/>
      <c r="C5" s="6"/>
      <c r="D5" s="6"/>
      <c r="E5" s="94" t="s">
        <v>3</v>
      </c>
      <c r="F5" s="106"/>
      <c r="G5" s="94"/>
    </row>
    <row r="6" spans="1:7" ht="14.25">
      <c r="A6" s="107" t="s">
        <v>4</v>
      </c>
      <c r="B6" s="107"/>
      <c r="C6" s="107"/>
      <c r="D6" s="107"/>
      <c r="E6" s="107"/>
      <c r="F6" s="5"/>
      <c r="G6" s="6"/>
    </row>
    <row r="7" spans="1:7" ht="14.25">
      <c r="A7" s="107" t="s">
        <v>5</v>
      </c>
      <c r="B7" s="107"/>
      <c r="C7" s="107"/>
      <c r="D7" s="107"/>
      <c r="E7" s="107"/>
      <c r="F7" s="5"/>
      <c r="G7" s="6"/>
    </row>
    <row r="8" spans="1:7" ht="14.25">
      <c r="A8" s="107" t="s">
        <v>178</v>
      </c>
      <c r="B8" s="107"/>
      <c r="C8" s="107"/>
      <c r="D8" s="107"/>
      <c r="E8" s="107"/>
      <c r="F8" s="5"/>
      <c r="G8" s="6"/>
    </row>
    <row r="9" spans="1:7" ht="12.75">
      <c r="A9" s="4"/>
      <c r="B9" s="5"/>
      <c r="C9" s="6"/>
      <c r="D9" s="6"/>
      <c r="E9" s="6"/>
      <c r="F9" s="5"/>
      <c r="G9" s="7" t="s">
        <v>6</v>
      </c>
    </row>
    <row r="10" spans="1:7" ht="12.75">
      <c r="A10" s="98" t="s">
        <v>7</v>
      </c>
      <c r="B10" s="100" t="s">
        <v>8</v>
      </c>
      <c r="C10" s="102" t="s">
        <v>9</v>
      </c>
      <c r="D10" s="104" t="s">
        <v>10</v>
      </c>
      <c r="E10" s="96" t="s">
        <v>11</v>
      </c>
      <c r="F10" s="96"/>
      <c r="G10" s="97"/>
    </row>
    <row r="11" spans="1:7" ht="116.25" customHeight="1">
      <c r="A11" s="99"/>
      <c r="B11" s="101"/>
      <c r="C11" s="103"/>
      <c r="D11" s="105"/>
      <c r="E11" s="8" t="s">
        <v>12</v>
      </c>
      <c r="F11" s="9" t="s">
        <v>13</v>
      </c>
      <c r="G11" s="10" t="s">
        <v>14</v>
      </c>
    </row>
    <row r="12" spans="1:7" ht="12.75">
      <c r="A12" s="11" t="s">
        <v>15</v>
      </c>
      <c r="B12" s="12">
        <v>3</v>
      </c>
      <c r="C12" s="12">
        <v>4</v>
      </c>
      <c r="D12" s="12">
        <v>5</v>
      </c>
      <c r="E12" s="12">
        <v>6</v>
      </c>
      <c r="F12" s="12">
        <v>8</v>
      </c>
      <c r="G12" s="12">
        <v>7</v>
      </c>
    </row>
    <row r="13" spans="1:7" ht="12.75">
      <c r="A13" s="13" t="s">
        <v>179</v>
      </c>
      <c r="B13" s="14">
        <f>SUM(C13:G13)</f>
        <v>1515.3110000000001</v>
      </c>
      <c r="C13" s="15">
        <v>1138.047</v>
      </c>
      <c r="D13" s="15">
        <v>25.4</v>
      </c>
      <c r="E13" s="15">
        <v>33.5</v>
      </c>
      <c r="F13" s="92">
        <v>317.47</v>
      </c>
      <c r="G13" s="16">
        <v>0.894</v>
      </c>
    </row>
    <row r="14" spans="1:7" ht="12.75">
      <c r="A14" s="17" t="s">
        <v>16</v>
      </c>
      <c r="B14" s="18">
        <f aca="true" t="shared" si="0" ref="B14:G14">SUM(B13:B13)</f>
        <v>1515.3110000000001</v>
      </c>
      <c r="C14" s="19">
        <f t="shared" si="0"/>
        <v>1138.047</v>
      </c>
      <c r="D14" s="19">
        <f t="shared" si="0"/>
        <v>25.4</v>
      </c>
      <c r="E14" s="19">
        <f t="shared" si="0"/>
        <v>33.5</v>
      </c>
      <c r="F14" s="93">
        <f t="shared" si="0"/>
        <v>317.47</v>
      </c>
      <c r="G14" s="18">
        <f t="shared" si="0"/>
        <v>0.894</v>
      </c>
    </row>
    <row r="15" spans="1:7" ht="12.75">
      <c r="A15" s="20"/>
      <c r="B15" s="2"/>
      <c r="C15" s="2"/>
      <c r="D15" s="2"/>
      <c r="E15" s="2"/>
      <c r="F15" s="2"/>
      <c r="G15" s="2"/>
    </row>
  </sheetData>
  <mergeCells count="13">
    <mergeCell ref="F1:G1"/>
    <mergeCell ref="E2:G2"/>
    <mergeCell ref="F3:G3"/>
    <mergeCell ref="E4:G4"/>
    <mergeCell ref="E5:G5"/>
    <mergeCell ref="A6:E6"/>
    <mergeCell ref="A7:E7"/>
    <mergeCell ref="A8:E8"/>
    <mergeCell ref="E10:G10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2013-07-24T09:06:31Z</cp:lastPrinted>
  <dcterms:created xsi:type="dcterms:W3CDTF">1996-10-08T23:32:33Z</dcterms:created>
  <dcterms:modified xsi:type="dcterms:W3CDTF">2013-07-24T09:06:54Z</dcterms:modified>
  <cp:category/>
  <cp:version/>
  <cp:contentType/>
  <cp:contentStatus/>
</cp:coreProperties>
</file>