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65521" yWindow="65521" windowWidth="9555" windowHeight="4710" activeTab="0"/>
  </bookViews>
  <sheets>
    <sheet name="Варл" sheetId="1" r:id="rId1"/>
    <sheet name="Лист1" sheetId="2" r:id="rId2"/>
  </sheets>
  <definedNames>
    <definedName name="_xlnm.Print_Titles" localSheetId="0">'Варл'!$A:$A</definedName>
  </definedNames>
  <calcPr fullCalcOnLoad="1"/>
</workbook>
</file>

<file path=xl/sharedStrings.xml><?xml version="1.0" encoding="utf-8"?>
<sst xmlns="http://schemas.openxmlformats.org/spreadsheetml/2006/main" count="56" uniqueCount="53">
  <si>
    <t>ДОХОДЫ, всего</t>
  </si>
  <si>
    <t xml:space="preserve">     из них:</t>
  </si>
  <si>
    <t xml:space="preserve">     налоговые доходы</t>
  </si>
  <si>
    <t xml:space="preserve">     - налог на доходы физических лиц</t>
  </si>
  <si>
    <t xml:space="preserve">     неналоговые доходы</t>
  </si>
  <si>
    <t xml:space="preserve">     - единый налог на вмененный доход</t>
  </si>
  <si>
    <t xml:space="preserve">     - земельный налог</t>
  </si>
  <si>
    <t xml:space="preserve">     - госпошлина</t>
  </si>
  <si>
    <t xml:space="preserve">     - единый сельхозналог</t>
  </si>
  <si>
    <t xml:space="preserve">     - доходы от использования имущества</t>
  </si>
  <si>
    <t xml:space="preserve">     - платежи при пользовании природными ресурсами</t>
  </si>
  <si>
    <t xml:space="preserve">     - доходы от оказания платных услуг и компенсации затрат государства</t>
  </si>
  <si>
    <t xml:space="preserve">     - доходы от продажи материальных и нематериальных активов</t>
  </si>
  <si>
    <t xml:space="preserve">     - административные платежи и сборы</t>
  </si>
  <si>
    <t xml:space="preserve">     - штрафы, санкции, возмещение ущерба</t>
  </si>
  <si>
    <t xml:space="preserve">     - прочие неналоговые доходы</t>
  </si>
  <si>
    <t xml:space="preserve">     - доходы от возврата субсидий и субвенций прошлых лет</t>
  </si>
  <si>
    <t xml:space="preserve">     - возврат остатков субсидий и субвенций прошлых лет</t>
  </si>
  <si>
    <t>ПРОЧИЕ БЕЗВОЗМЕЗДНЫЕ ПОСТУПЛЕНИЯ</t>
  </si>
  <si>
    <t>ДОХОДЫ ОТ ПРЕДПРИНИМАТЕЛЬСКОЙ И ИНОЙ ПРИНОСЯЩЕЙ ДОХОД ДЕЯТЕЛЬНОСТИ</t>
  </si>
  <si>
    <t xml:space="preserve">       в том числе:</t>
  </si>
  <si>
    <t xml:space="preserve">            налог на прибыль организаций</t>
  </si>
  <si>
    <t xml:space="preserve">            налог на имущество предприятий</t>
  </si>
  <si>
    <t xml:space="preserve">            налог с продаж</t>
  </si>
  <si>
    <t xml:space="preserve">            платежи за пользование природными ресурсами</t>
  </si>
  <si>
    <t xml:space="preserve">            земельный налог</t>
  </si>
  <si>
    <t xml:space="preserve">            аренда имущества</t>
  </si>
  <si>
    <t xml:space="preserve">     - налог на имущество физических лиц</t>
  </si>
  <si>
    <t xml:space="preserve">     - задолженность и перерасчеты по отменененным налогам и сборам</t>
  </si>
  <si>
    <t xml:space="preserve">            прочие налоги и сборы (местные налоги и сборы)</t>
  </si>
  <si>
    <t>Численность населения посостоянию на 01.01.2006г. (тыс.чел.)</t>
  </si>
  <si>
    <t>ИТОГО СОБСТВЕННЫЕ ДОХОДЫ</t>
  </si>
  <si>
    <t xml:space="preserve">Прогнозная оценка  </t>
  </si>
  <si>
    <t xml:space="preserve">            арендная плата за земли  </t>
  </si>
  <si>
    <t xml:space="preserve">            иные поступления от использования им-ва</t>
  </si>
  <si>
    <t xml:space="preserve">            рыночные продажи товаров и услуг</t>
  </si>
  <si>
    <t xml:space="preserve">            прочие доходы от оказания платных услуг и компенсации затрат государства</t>
  </si>
  <si>
    <t xml:space="preserve">            доходы от продажи имущества</t>
  </si>
  <si>
    <t xml:space="preserve">            доходы от продажи земельных участков</t>
  </si>
  <si>
    <t xml:space="preserve">         из них добровольные перечмсления физ.лиц</t>
  </si>
  <si>
    <t xml:space="preserve">      прочие безвозмездные поступления</t>
  </si>
  <si>
    <t>в том числе: безвозмездные поступления от предпринимательской и иной приносящей доход деятельности</t>
  </si>
  <si>
    <t>Процент исполнения (роста к предыдущему году)</t>
  </si>
  <si>
    <t>2015 год</t>
  </si>
  <si>
    <t xml:space="preserve">Ожидаемая оценка поступлений собственных доходов Варлаковского сельсовета </t>
  </si>
  <si>
    <t>Глава Варлаковского сельсовета</t>
  </si>
  <si>
    <t>Главный специалист</t>
  </si>
  <si>
    <t xml:space="preserve">     - акцизы на нефтепродукты</t>
  </si>
  <si>
    <t>Утверждено на 2014 год</t>
  </si>
  <si>
    <t>Исполнено на 01.08.2014г.</t>
  </si>
  <si>
    <t>Ожидаемое исполнение                                                                                            за 2014год</t>
  </si>
  <si>
    <t>2016 год</t>
  </si>
  <si>
    <t>2017год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</si>
</sst>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#,##0;[Red]#,##0"/>
    <numFmt numFmtId="167" formatCode="#,##0_ ;\-#,##0\ "/>
    <numFmt numFmtId="168" formatCode="#,##0_ ;[Red]\-#,##0\ "/>
    <numFmt numFmtId="169" formatCode="#,##0.0_ ;[Red]\-#,##0.0\ "/>
    <numFmt numFmtId="170" formatCode="#,##0.00_ ;[Red]\-#,##0.00\ "/>
    <numFmt numFmtId="171" formatCode="#,##0.000_ ;[Red]\-#,##0.000\ "/>
    <numFmt numFmtId="172" formatCode="0.000%"/>
    <numFmt numFmtId="173" formatCode="0.0%"/>
    <numFmt numFmtId="174" formatCode="0.000"/>
    <numFmt numFmtId="175" formatCode="0.0"/>
  </numFmts>
  <fonts count="74">
    <font>
      <sz val="12"/>
      <name val="Courier"/>
      <family val="0"/>
    </font>
    <font>
      <sz val="14"/>
      <name val="Times New Roman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59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5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59"/>
      <name val="Times New Roman"/>
      <family val="1"/>
    </font>
    <font>
      <b/>
      <sz val="13"/>
      <color indexed="59"/>
      <name val="Times New Roman"/>
      <family val="1"/>
    </font>
    <font>
      <sz val="13"/>
      <color indexed="59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4"/>
      <color indexed="59"/>
      <name val="Times New Roman"/>
      <family val="1"/>
    </font>
    <font>
      <b/>
      <sz val="12"/>
      <color indexed="62"/>
      <name val="Times New Roman"/>
      <family val="1"/>
    </font>
    <font>
      <sz val="11"/>
      <color indexed="59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6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  <xf numFmtId="0" fontId="2" fillId="0" borderId="0">
      <alignment/>
      <protection locked="0"/>
    </xf>
  </cellStyleXfs>
  <cellXfs count="8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1" fillId="33" borderId="11" xfId="0" applyFont="1" applyFill="1" applyBorder="1" applyAlignment="1" applyProtection="1">
      <alignment vertical="center" wrapText="1"/>
      <protection/>
    </xf>
    <xf numFmtId="169" fontId="6" fillId="0" borderId="12" xfId="0" applyNumberFormat="1" applyFont="1" applyFill="1" applyBorder="1" applyAlignment="1" applyProtection="1">
      <alignment horizontal="right" vertical="center" wrapText="1"/>
      <protection/>
    </xf>
    <xf numFmtId="169" fontId="15" fillId="0" borderId="13" xfId="0" applyNumberFormat="1" applyFont="1" applyFill="1" applyBorder="1" applyAlignment="1" applyProtection="1">
      <alignment horizontal="right" vertical="center" wrapText="1"/>
      <protection/>
    </xf>
    <xf numFmtId="169" fontId="15" fillId="0" borderId="14" xfId="0" applyNumberFormat="1" applyFont="1" applyFill="1" applyBorder="1" applyAlignment="1" applyProtection="1">
      <alignment horizontal="right" vertical="center" wrapText="1"/>
      <protection/>
    </xf>
    <xf numFmtId="169" fontId="16" fillId="0" borderId="15" xfId="0" applyNumberFormat="1" applyFont="1" applyFill="1" applyBorder="1" applyAlignment="1" applyProtection="1">
      <alignment horizontal="right" vertical="center" wrapText="1"/>
      <protection/>
    </xf>
    <xf numFmtId="169" fontId="6" fillId="34" borderId="12" xfId="0" applyNumberFormat="1" applyFont="1" applyFill="1" applyBorder="1" applyAlignment="1" applyProtection="1">
      <alignment horizontal="right" vertical="center" wrapText="1"/>
      <protection/>
    </xf>
    <xf numFmtId="168" fontId="8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168" fontId="9" fillId="33" borderId="16" xfId="0" applyNumberFormat="1" applyFont="1" applyFill="1" applyBorder="1" applyAlignment="1" applyProtection="1">
      <alignment horizontal="right" vertical="center" shrinkToFi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1" fillId="0" borderId="17" xfId="0" applyFont="1" applyFill="1" applyBorder="1" applyAlignment="1" applyProtection="1">
      <alignment vertical="center"/>
      <protection/>
    </xf>
    <xf numFmtId="168" fontId="19" fillId="33" borderId="18" xfId="0" applyNumberFormat="1" applyFont="1" applyFill="1" applyBorder="1" applyAlignment="1" applyProtection="1">
      <alignment horizontal="right" vertical="center" shrinkToFit="1"/>
      <protection/>
    </xf>
    <xf numFmtId="168" fontId="20" fillId="33" borderId="18" xfId="0" applyNumberFormat="1" applyFont="1" applyFill="1" applyBorder="1" applyAlignment="1" applyProtection="1">
      <alignment horizontal="right" vertical="center" shrinkToFit="1"/>
      <protection/>
    </xf>
    <xf numFmtId="0" fontId="27" fillId="0" borderId="11" xfId="0" applyFont="1" applyFill="1" applyBorder="1" applyAlignment="1" applyProtection="1">
      <alignment vertical="center"/>
      <protection/>
    </xf>
    <xf numFmtId="175" fontId="29" fillId="0" borderId="19" xfId="0" applyNumberFormat="1" applyFont="1" applyFill="1" applyBorder="1" applyAlignment="1" applyProtection="1">
      <alignment horizontal="right" vertical="center" shrinkToFit="1"/>
      <protection/>
    </xf>
    <xf numFmtId="175" fontId="30" fillId="0" borderId="20" xfId="0" applyNumberFormat="1" applyFont="1" applyFill="1" applyBorder="1" applyAlignment="1" applyProtection="1">
      <alignment horizontal="right" vertical="center" shrinkToFit="1"/>
      <protection/>
    </xf>
    <xf numFmtId="175" fontId="30" fillId="0" borderId="21" xfId="0" applyNumberFormat="1" applyFont="1" applyFill="1" applyBorder="1" applyAlignment="1" applyProtection="1">
      <alignment horizontal="right" vertical="center" shrinkToFit="1"/>
      <protection/>
    </xf>
    <xf numFmtId="175" fontId="30" fillId="0" borderId="17" xfId="0" applyNumberFormat="1" applyFont="1" applyFill="1" applyBorder="1" applyAlignment="1" applyProtection="1">
      <alignment horizontal="right" vertical="center" shrinkToFit="1"/>
      <protection/>
    </xf>
    <xf numFmtId="175" fontId="31" fillId="0" borderId="17" xfId="0" applyNumberFormat="1" applyFont="1" applyFill="1" applyBorder="1" applyAlignment="1" applyProtection="1">
      <alignment horizontal="right" vertical="center" shrinkToFit="1"/>
      <protection/>
    </xf>
    <xf numFmtId="175" fontId="30" fillId="0" borderId="22" xfId="0" applyNumberFormat="1" applyFont="1" applyFill="1" applyBorder="1" applyAlignment="1" applyProtection="1">
      <alignment horizontal="right" vertical="center" shrinkToFit="1"/>
      <protection/>
    </xf>
    <xf numFmtId="175" fontId="24" fillId="0" borderId="12" xfId="0" applyNumberFormat="1" applyFont="1" applyFill="1" applyBorder="1" applyAlignment="1" applyProtection="1">
      <alignment horizontal="right" vertical="center" shrinkToFit="1"/>
      <protection/>
    </xf>
    <xf numFmtId="175" fontId="30" fillId="0" borderId="23" xfId="0" applyNumberFormat="1" applyFont="1" applyFill="1" applyBorder="1" applyAlignment="1" applyProtection="1">
      <alignment horizontal="right" vertical="center" shrinkToFit="1"/>
      <protection/>
    </xf>
    <xf numFmtId="175" fontId="30" fillId="35" borderId="11" xfId="0" applyNumberFormat="1" applyFont="1" applyFill="1" applyBorder="1" applyAlignment="1" applyProtection="1">
      <alignment horizontal="right" vertical="center" shrinkToFi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vertical="center"/>
      <protection/>
    </xf>
    <xf numFmtId="175" fontId="30" fillId="0" borderId="25" xfId="0" applyNumberFormat="1" applyFont="1" applyFill="1" applyBorder="1" applyAlignment="1" applyProtection="1">
      <alignment horizontal="right" vertical="center" shrinkToFit="1"/>
      <protection/>
    </xf>
    <xf numFmtId="175" fontId="22" fillId="0" borderId="13" xfId="0" applyNumberFormat="1" applyFont="1" applyBorder="1" applyAlignment="1">
      <alignment vertical="center"/>
    </xf>
    <xf numFmtId="0" fontId="28" fillId="0" borderId="17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26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7" fillId="35" borderId="11" xfId="0" applyFont="1" applyFill="1" applyBorder="1" applyAlignment="1" applyProtection="1">
      <alignment vertical="center" wrapText="1"/>
      <protection/>
    </xf>
    <xf numFmtId="0" fontId="27" fillId="33" borderId="26" xfId="0" applyFont="1" applyFill="1" applyBorder="1" applyAlignment="1" applyProtection="1">
      <alignment vertical="center" wrapText="1"/>
      <protection/>
    </xf>
    <xf numFmtId="175" fontId="32" fillId="0" borderId="17" xfId="0" applyNumberFormat="1" applyFont="1" applyFill="1" applyBorder="1" applyAlignment="1" applyProtection="1">
      <alignment horizontal="right" vertical="center" shrinkToFit="1"/>
      <protection/>
    </xf>
    <xf numFmtId="175" fontId="24" fillId="0" borderId="27" xfId="0" applyNumberFormat="1" applyFont="1" applyFill="1" applyBorder="1" applyAlignment="1" applyProtection="1">
      <alignment horizontal="right" vertical="center" shrinkToFit="1"/>
      <protection/>
    </xf>
    <xf numFmtId="175" fontId="24" fillId="0" borderId="28" xfId="0" applyNumberFormat="1" applyFont="1" applyFill="1" applyBorder="1" applyAlignment="1" applyProtection="1">
      <alignment horizontal="right" vertical="center" shrinkToFit="1"/>
      <protection/>
    </xf>
    <xf numFmtId="175" fontId="30" fillId="0" borderId="16" xfId="0" applyNumberFormat="1" applyFont="1" applyFill="1" applyBorder="1" applyAlignment="1" applyProtection="1">
      <alignment horizontal="right" vertical="center" shrinkToFit="1"/>
      <protection/>
    </xf>
    <xf numFmtId="175" fontId="31" fillId="0" borderId="25" xfId="0" applyNumberFormat="1" applyFont="1" applyFill="1" applyBorder="1" applyAlignment="1" applyProtection="1">
      <alignment horizontal="right" vertical="center" shrinkToFit="1"/>
      <protection/>
    </xf>
    <xf numFmtId="175" fontId="32" fillId="0" borderId="25" xfId="0" applyNumberFormat="1" applyFont="1" applyFill="1" applyBorder="1" applyAlignment="1" applyProtection="1">
      <alignment horizontal="right" vertical="center" shrinkToFit="1"/>
      <protection/>
    </xf>
    <xf numFmtId="175" fontId="31" fillId="0" borderId="22" xfId="0" applyNumberFormat="1" applyFont="1" applyFill="1" applyBorder="1" applyAlignment="1" applyProtection="1">
      <alignment horizontal="right" vertical="center" shrinkToFit="1"/>
      <protection/>
    </xf>
    <xf numFmtId="175" fontId="32" fillId="0" borderId="22" xfId="0" applyNumberFormat="1" applyFont="1" applyFill="1" applyBorder="1" applyAlignment="1" applyProtection="1">
      <alignment horizontal="right" vertical="center" shrinkToFit="1"/>
      <protection/>
    </xf>
    <xf numFmtId="175" fontId="31" fillId="0" borderId="29" xfId="0" applyNumberFormat="1" applyFont="1" applyFill="1" applyBorder="1" applyAlignment="1" applyProtection="1">
      <alignment horizontal="right" vertical="center" shrinkToFit="1"/>
      <protection/>
    </xf>
    <xf numFmtId="175" fontId="32" fillId="0" borderId="29" xfId="0" applyNumberFormat="1" applyFont="1" applyFill="1" applyBorder="1" applyAlignment="1" applyProtection="1">
      <alignment horizontal="right" vertical="center" shrinkToFit="1"/>
      <protection/>
    </xf>
    <xf numFmtId="175" fontId="30" fillId="0" borderId="27" xfId="0" applyNumberFormat="1" applyFont="1" applyFill="1" applyBorder="1" applyAlignment="1" applyProtection="1">
      <alignment horizontal="right" vertical="center" shrinkToFit="1"/>
      <protection/>
    </xf>
    <xf numFmtId="175" fontId="31" fillId="0" borderId="18" xfId="0" applyNumberFormat="1" applyFont="1" applyFill="1" applyBorder="1" applyAlignment="1" applyProtection="1">
      <alignment horizontal="right" vertical="center" shrinkToFit="1"/>
      <protection/>
    </xf>
    <xf numFmtId="175" fontId="32" fillId="0" borderId="18" xfId="0" applyNumberFormat="1" applyFont="1" applyFill="1" applyBorder="1" applyAlignment="1" applyProtection="1">
      <alignment horizontal="right" vertical="center" shrinkToFit="1"/>
      <protection/>
    </xf>
    <xf numFmtId="0" fontId="34" fillId="0" borderId="26" xfId="0" applyFont="1" applyFill="1" applyBorder="1" applyAlignment="1" applyProtection="1">
      <alignment vertical="center"/>
      <protection/>
    </xf>
    <xf numFmtId="0" fontId="34" fillId="0" borderId="17" xfId="0" applyFont="1" applyFill="1" applyBorder="1" applyAlignment="1" applyProtection="1">
      <alignment vertical="center"/>
      <protection/>
    </xf>
    <xf numFmtId="0" fontId="35" fillId="0" borderId="30" xfId="0" applyFont="1" applyFill="1" applyBorder="1" applyAlignment="1" applyProtection="1">
      <alignment vertical="center"/>
      <protection/>
    </xf>
    <xf numFmtId="175" fontId="30" fillId="0" borderId="31" xfId="0" applyNumberFormat="1" applyFont="1" applyFill="1" applyBorder="1" applyAlignment="1" applyProtection="1">
      <alignment horizontal="right" vertical="center" shrinkToFit="1"/>
      <protection/>
    </xf>
    <xf numFmtId="175" fontId="31" fillId="0" borderId="28" xfId="0" applyNumberFormat="1" applyFont="1" applyFill="1" applyBorder="1" applyAlignment="1" applyProtection="1">
      <alignment horizontal="right" vertical="center" shrinkToFit="1"/>
      <protection/>
    </xf>
    <xf numFmtId="175" fontId="32" fillId="0" borderId="15" xfId="0" applyNumberFormat="1" applyFont="1" applyFill="1" applyBorder="1" applyAlignment="1" applyProtection="1">
      <alignment horizontal="right" vertical="center" shrinkToFit="1"/>
      <protection/>
    </xf>
    <xf numFmtId="175" fontId="22" fillId="0" borderId="27" xfId="0" applyNumberFormat="1" applyFont="1" applyBorder="1" applyAlignment="1">
      <alignment vertical="center"/>
    </xf>
    <xf numFmtId="175" fontId="33" fillId="0" borderId="28" xfId="0" applyNumberFormat="1" applyFont="1" applyBorder="1" applyAlignment="1">
      <alignment vertical="center"/>
    </xf>
    <xf numFmtId="0" fontId="36" fillId="0" borderId="17" xfId="0" applyFont="1" applyFill="1" applyBorder="1" applyAlignment="1" applyProtection="1">
      <alignment vertical="center" wrapText="1"/>
      <protection/>
    </xf>
    <xf numFmtId="0" fontId="37" fillId="0" borderId="27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23" fillId="34" borderId="32" xfId="0" applyFont="1" applyFill="1" applyBorder="1" applyAlignment="1" applyProtection="1">
      <alignment horizontal="center" vertical="center" wrapText="1"/>
      <protection/>
    </xf>
    <xf numFmtId="0" fontId="23" fillId="34" borderId="33" xfId="0" applyFont="1" applyFill="1" applyBorder="1" applyAlignment="1" applyProtection="1">
      <alignment horizontal="center" vertical="center" wrapText="1"/>
      <protection/>
    </xf>
    <xf numFmtId="0" fontId="23" fillId="34" borderId="34" xfId="0" applyFont="1" applyFill="1" applyBorder="1" applyAlignment="1" applyProtection="1">
      <alignment horizontal="center" vertical="center" wrapText="1"/>
      <protection/>
    </xf>
    <xf numFmtId="0" fontId="23" fillId="34" borderId="3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3" fillId="34" borderId="27" xfId="0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36" xfId="0" applyFont="1" applyFill="1" applyBorder="1" applyAlignment="1" applyProtection="1">
      <alignment horizontal="center" vertical="center"/>
      <protection/>
    </xf>
    <xf numFmtId="0" fontId="39" fillId="0" borderId="30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39" fillId="0" borderId="3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</cellXfs>
  <cellStyles count="56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5" zoomScaleNormal="75" zoomScalePageLayoutView="0" workbookViewId="0" topLeftCell="A6">
      <pane xSplit="1" ySplit="8" topLeftCell="B46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E11" sqref="E11:G11"/>
    </sheetView>
  </sheetViews>
  <sheetFormatPr defaultColWidth="13.59765625" defaultRowHeight="15"/>
  <cols>
    <col min="1" max="1" width="49.296875" style="1" customWidth="1"/>
    <col min="2" max="3" width="14.19921875" style="1" customWidth="1"/>
    <col min="4" max="4" width="13.796875" style="1" customWidth="1"/>
    <col min="5" max="5" width="13.796875" style="4" customWidth="1"/>
    <col min="6" max="6" width="15" style="4" customWidth="1"/>
    <col min="7" max="7" width="15.19921875" style="4" customWidth="1"/>
    <col min="8" max="16384" width="13.59765625" style="11" customWidth="1"/>
  </cols>
  <sheetData>
    <row r="1" spans="1:7" ht="18" customHeight="1">
      <c r="A1" s="83"/>
      <c r="B1" s="83"/>
      <c r="C1" s="83"/>
      <c r="D1" s="83"/>
      <c r="E1" s="83"/>
      <c r="F1" s="83"/>
      <c r="G1" s="83"/>
    </row>
    <row r="2" spans="1:7" ht="18" customHeight="1">
      <c r="A2" s="84"/>
      <c r="B2" s="84"/>
      <c r="C2" s="84"/>
      <c r="D2" s="84"/>
      <c r="E2" s="84"/>
      <c r="F2" s="84"/>
      <c r="G2" s="84"/>
    </row>
    <row r="3" spans="1:7" ht="18" customHeight="1">
      <c r="A3" s="85"/>
      <c r="B3" s="85"/>
      <c r="C3" s="85"/>
      <c r="D3" s="85"/>
      <c r="E3" s="85"/>
      <c r="F3" s="85"/>
      <c r="G3" s="85"/>
    </row>
    <row r="4" spans="1:7" ht="18" customHeight="1">
      <c r="A4" s="86"/>
      <c r="B4" s="86"/>
      <c r="C4" s="86"/>
      <c r="D4" s="86"/>
      <c r="E4" s="86"/>
      <c r="F4" s="86"/>
      <c r="G4" s="86"/>
    </row>
    <row r="5" spans="1:7" ht="15" customHeight="1">
      <c r="A5" s="6"/>
      <c r="B5" s="8"/>
      <c r="C5" s="8"/>
      <c r="D5" s="8"/>
      <c r="E5" s="8"/>
      <c r="F5" s="8"/>
      <c r="G5" s="8"/>
    </row>
    <row r="6" spans="1:7" ht="15" customHeight="1">
      <c r="A6" s="6"/>
      <c r="B6" s="8"/>
      <c r="C6" s="8"/>
      <c r="D6" s="82"/>
      <c r="E6" s="82"/>
      <c r="F6" s="82"/>
      <c r="G6" s="82"/>
    </row>
    <row r="7" spans="1:7" ht="15" customHeight="1">
      <c r="A7" s="6"/>
      <c r="B7" s="8"/>
      <c r="C7" s="8"/>
      <c r="D7" s="82"/>
      <c r="E7" s="82"/>
      <c r="F7" s="82"/>
      <c r="G7" s="82"/>
    </row>
    <row r="8" spans="1:7" ht="15" customHeight="1">
      <c r="A8" s="6"/>
      <c r="B8" s="8"/>
      <c r="C8" s="8"/>
      <c r="D8" s="21"/>
      <c r="E8" s="21"/>
      <c r="F8" s="21"/>
      <c r="G8" s="21"/>
    </row>
    <row r="9" spans="1:7" ht="15" customHeight="1">
      <c r="A9" s="6"/>
      <c r="B9" s="8"/>
      <c r="C9" s="8"/>
      <c r="D9" s="8"/>
      <c r="E9" s="19"/>
      <c r="F9" s="19"/>
      <c r="G9" s="19"/>
    </row>
    <row r="10" spans="1:7" ht="31.5" customHeight="1">
      <c r="A10" s="73" t="s">
        <v>44</v>
      </c>
      <c r="B10" s="73"/>
      <c r="C10" s="73"/>
      <c r="D10" s="73"/>
      <c r="E10" s="73"/>
      <c r="F10" s="73"/>
      <c r="G10" s="73"/>
    </row>
    <row r="11" spans="1:7" ht="34.5" customHeight="1" thickBot="1">
      <c r="A11" s="60"/>
      <c r="B11" s="79"/>
      <c r="C11" s="80"/>
      <c r="D11" s="80"/>
      <c r="E11" s="81"/>
      <c r="F11" s="81"/>
      <c r="G11" s="81"/>
    </row>
    <row r="12" spans="1:7" s="10" customFormat="1" ht="30.75" customHeight="1" thickBot="1">
      <c r="A12" s="74"/>
      <c r="B12" s="69" t="s">
        <v>48</v>
      </c>
      <c r="C12" s="71" t="s">
        <v>49</v>
      </c>
      <c r="D12" s="71" t="s">
        <v>50</v>
      </c>
      <c r="E12" s="76" t="s">
        <v>32</v>
      </c>
      <c r="F12" s="77"/>
      <c r="G12" s="78"/>
    </row>
    <row r="13" spans="1:7" s="5" customFormat="1" ht="43.5" customHeight="1" thickBot="1">
      <c r="A13" s="75"/>
      <c r="B13" s="70"/>
      <c r="C13" s="72"/>
      <c r="D13" s="72"/>
      <c r="E13" s="35" t="s">
        <v>43</v>
      </c>
      <c r="F13" s="35" t="s">
        <v>51</v>
      </c>
      <c r="G13" s="35" t="s">
        <v>52</v>
      </c>
    </row>
    <row r="14" spans="1:7" s="5" customFormat="1" ht="13.5" hidden="1" thickBot="1">
      <c r="A14" s="12" t="s">
        <v>30</v>
      </c>
      <c r="B14" s="17"/>
      <c r="C14" s="17"/>
      <c r="D14" s="13"/>
      <c r="E14" s="14"/>
      <c r="F14" s="15"/>
      <c r="G14" s="16"/>
    </row>
    <row r="15" spans="1:8" s="9" customFormat="1" ht="18.75" customHeight="1" thickBot="1" thickTop="1">
      <c r="A15" s="36" t="s">
        <v>0</v>
      </c>
      <c r="B15" s="26">
        <v>705.4</v>
      </c>
      <c r="C15" s="26">
        <f>C17+C33</f>
        <v>417</v>
      </c>
      <c r="D15" s="26">
        <v>705.3</v>
      </c>
      <c r="E15" s="26">
        <v>542</v>
      </c>
      <c r="F15" s="26">
        <v>611</v>
      </c>
      <c r="G15" s="26">
        <v>571</v>
      </c>
      <c r="H15" s="18"/>
    </row>
    <row r="16" spans="1:8" s="2" customFormat="1" ht="15" customHeight="1" thickBot="1" thickTop="1">
      <c r="A16" s="22" t="s">
        <v>1</v>
      </c>
      <c r="B16" s="30"/>
      <c r="C16" s="28"/>
      <c r="D16" s="29"/>
      <c r="E16" s="30"/>
      <c r="F16" s="30"/>
      <c r="G16" s="45"/>
      <c r="H16" s="18"/>
    </row>
    <row r="17" spans="1:8" s="2" customFormat="1" ht="18" customHeight="1" thickBot="1">
      <c r="A17" s="25" t="s">
        <v>2</v>
      </c>
      <c r="B17" s="47">
        <v>701.3</v>
      </c>
      <c r="C17" s="32">
        <v>415.3</v>
      </c>
      <c r="D17" s="46">
        <v>701.3</v>
      </c>
      <c r="E17" s="47">
        <v>539</v>
      </c>
      <c r="F17" s="47">
        <v>608</v>
      </c>
      <c r="G17" s="47">
        <v>568</v>
      </c>
      <c r="H17" s="18"/>
    </row>
    <row r="18" spans="1:8" ht="18.75">
      <c r="A18" s="58" t="s">
        <v>3</v>
      </c>
      <c r="B18" s="49">
        <v>80</v>
      </c>
      <c r="C18" s="48">
        <v>39.9</v>
      </c>
      <c r="D18" s="48">
        <v>80</v>
      </c>
      <c r="E18" s="49">
        <v>17</v>
      </c>
      <c r="F18" s="49">
        <v>18</v>
      </c>
      <c r="G18" s="50">
        <v>20</v>
      </c>
      <c r="H18" s="18"/>
    </row>
    <row r="19" spans="1:8" ht="18.75">
      <c r="A19" s="59" t="s">
        <v>5</v>
      </c>
      <c r="B19" s="51"/>
      <c r="C19" s="28"/>
      <c r="D19" s="28"/>
      <c r="E19" s="51"/>
      <c r="F19" s="51"/>
      <c r="G19" s="52"/>
      <c r="H19" s="18"/>
    </row>
    <row r="20" spans="1:8" ht="16.5">
      <c r="A20" s="39" t="s">
        <v>8</v>
      </c>
      <c r="B20" s="51">
        <v>22.8</v>
      </c>
      <c r="C20" s="28">
        <v>22.8</v>
      </c>
      <c r="D20" s="28">
        <v>22.8</v>
      </c>
      <c r="E20" s="51">
        <v>13</v>
      </c>
      <c r="F20" s="51">
        <v>13</v>
      </c>
      <c r="G20" s="52">
        <v>13</v>
      </c>
      <c r="H20" s="18"/>
    </row>
    <row r="21" spans="1:8" ht="16.5">
      <c r="A21" s="39" t="s">
        <v>27</v>
      </c>
      <c r="B21" s="51">
        <v>6.5</v>
      </c>
      <c r="C21" s="28">
        <v>0.1</v>
      </c>
      <c r="D21" s="28">
        <v>6.5</v>
      </c>
      <c r="E21" s="51">
        <v>7</v>
      </c>
      <c r="F21" s="51">
        <v>7</v>
      </c>
      <c r="G21" s="52">
        <v>7</v>
      </c>
      <c r="H21" s="18"/>
    </row>
    <row r="22" spans="1:8" ht="16.5">
      <c r="A22" s="39" t="s">
        <v>6</v>
      </c>
      <c r="B22" s="51">
        <v>300</v>
      </c>
      <c r="C22" s="28">
        <v>193.5</v>
      </c>
      <c r="D22" s="28">
        <v>300</v>
      </c>
      <c r="E22" s="51">
        <v>260</v>
      </c>
      <c r="F22" s="51">
        <v>280</v>
      </c>
      <c r="G22" s="52">
        <v>280</v>
      </c>
      <c r="H22" s="18"/>
    </row>
    <row r="23" spans="1:8" ht="16.5">
      <c r="A23" s="39" t="s">
        <v>7</v>
      </c>
      <c r="B23" s="51">
        <v>3</v>
      </c>
      <c r="C23" s="28"/>
      <c r="D23" s="28">
        <v>3</v>
      </c>
      <c r="E23" s="51">
        <v>3</v>
      </c>
      <c r="F23" s="51">
        <v>3</v>
      </c>
      <c r="G23" s="52">
        <v>3</v>
      </c>
      <c r="H23" s="18"/>
    </row>
    <row r="24" spans="1:8" ht="16.5">
      <c r="A24" s="39" t="s">
        <v>47</v>
      </c>
      <c r="B24" s="51">
        <v>289</v>
      </c>
      <c r="C24" s="28">
        <v>159</v>
      </c>
      <c r="D24" s="28">
        <v>289</v>
      </c>
      <c r="E24" s="51">
        <v>239</v>
      </c>
      <c r="F24" s="51">
        <v>287</v>
      </c>
      <c r="G24" s="52">
        <v>245</v>
      </c>
      <c r="H24" s="18"/>
    </row>
    <row r="25" spans="1:8" ht="33">
      <c r="A25" s="40" t="s">
        <v>28</v>
      </c>
      <c r="B25" s="31">
        <f aca="true" t="shared" si="0" ref="B25:G25">B27+B28+B29+B30+B31+B32</f>
        <v>0</v>
      </c>
      <c r="C25" s="27">
        <f t="shared" si="0"/>
        <v>0</v>
      </c>
      <c r="D25" s="27">
        <f t="shared" si="0"/>
        <v>0</v>
      </c>
      <c r="E25" s="27">
        <f t="shared" si="0"/>
        <v>0</v>
      </c>
      <c r="F25" s="27">
        <f t="shared" si="0"/>
        <v>0</v>
      </c>
      <c r="G25" s="27">
        <f t="shared" si="0"/>
        <v>0</v>
      </c>
      <c r="H25" s="18"/>
    </row>
    <row r="26" spans="1:8" s="3" customFormat="1" ht="16.5">
      <c r="A26" s="40" t="s">
        <v>20</v>
      </c>
      <c r="B26" s="51"/>
      <c r="C26" s="28"/>
      <c r="D26" s="28"/>
      <c r="E26" s="51"/>
      <c r="F26" s="51"/>
      <c r="G26" s="52"/>
      <c r="H26" s="18"/>
    </row>
    <row r="27" spans="1:8" s="7" customFormat="1" ht="16.5">
      <c r="A27" s="40" t="s">
        <v>21</v>
      </c>
      <c r="B27" s="51"/>
      <c r="C27" s="28"/>
      <c r="D27" s="28"/>
      <c r="E27" s="51"/>
      <c r="F27" s="51"/>
      <c r="G27" s="52"/>
      <c r="H27" s="18"/>
    </row>
    <row r="28" spans="1:8" s="7" customFormat="1" ht="16.5">
      <c r="A28" s="40" t="s">
        <v>24</v>
      </c>
      <c r="B28" s="51"/>
      <c r="C28" s="28"/>
      <c r="D28" s="28"/>
      <c r="E28" s="51"/>
      <c r="F28" s="51"/>
      <c r="G28" s="52"/>
      <c r="H28" s="18"/>
    </row>
    <row r="29" spans="1:8" s="7" customFormat="1" ht="16.5">
      <c r="A29" s="40" t="s">
        <v>22</v>
      </c>
      <c r="B29" s="51"/>
      <c r="C29" s="28"/>
      <c r="D29" s="28"/>
      <c r="E29" s="51"/>
      <c r="F29" s="51"/>
      <c r="G29" s="52"/>
      <c r="H29" s="18"/>
    </row>
    <row r="30" spans="1:8" s="7" customFormat="1" ht="16.5">
      <c r="A30" s="40" t="s">
        <v>25</v>
      </c>
      <c r="B30" s="51"/>
      <c r="C30" s="28"/>
      <c r="D30" s="28"/>
      <c r="E30" s="51"/>
      <c r="F30" s="51"/>
      <c r="G30" s="52"/>
      <c r="H30" s="18"/>
    </row>
    <row r="31" spans="1:8" s="7" customFormat="1" ht="16.5">
      <c r="A31" s="40" t="s">
        <v>23</v>
      </c>
      <c r="B31" s="51"/>
      <c r="C31" s="28"/>
      <c r="D31" s="28"/>
      <c r="E31" s="51"/>
      <c r="F31" s="51"/>
      <c r="G31" s="52"/>
      <c r="H31" s="18"/>
    </row>
    <row r="32" spans="1:8" s="7" customFormat="1" ht="17.25" thickBot="1">
      <c r="A32" s="40" t="s">
        <v>29</v>
      </c>
      <c r="B32" s="53"/>
      <c r="C32" s="28"/>
      <c r="D32" s="28"/>
      <c r="E32" s="53"/>
      <c r="F32" s="53"/>
      <c r="G32" s="54"/>
      <c r="H32" s="18"/>
    </row>
    <row r="33" spans="1:8" s="2" customFormat="1" ht="18" customHeight="1" thickBot="1">
      <c r="A33" s="25" t="s">
        <v>4</v>
      </c>
      <c r="B33" s="47">
        <f aca="true" t="shared" si="1" ref="B33:G33">B34+B39+B40+B44+B48+B49+B50+B51+B52</f>
        <v>4.1</v>
      </c>
      <c r="C33" s="32">
        <v>1.7</v>
      </c>
      <c r="D33" s="46">
        <v>4</v>
      </c>
      <c r="E33" s="47">
        <v>3</v>
      </c>
      <c r="F33" s="47">
        <v>3</v>
      </c>
      <c r="G33" s="47">
        <v>3</v>
      </c>
      <c r="H33" s="18"/>
    </row>
    <row r="34" spans="1:8" s="2" customFormat="1" ht="16.5">
      <c r="A34" s="41" t="s">
        <v>9</v>
      </c>
      <c r="B34" s="37">
        <f aca="true" t="shared" si="2" ref="B34:G34">B36+B37+B38</f>
        <v>1.1</v>
      </c>
      <c r="C34" s="33"/>
      <c r="D34" s="48">
        <f t="shared" si="2"/>
        <v>1</v>
      </c>
      <c r="E34" s="37"/>
      <c r="F34" s="37"/>
      <c r="G34" s="37"/>
      <c r="H34" s="18"/>
    </row>
    <row r="35" spans="1:8" s="3" customFormat="1" ht="16.5">
      <c r="A35" s="40" t="s">
        <v>20</v>
      </c>
      <c r="B35" s="51"/>
      <c r="C35" s="28"/>
      <c r="D35" s="28"/>
      <c r="E35" s="51"/>
      <c r="F35" s="51"/>
      <c r="G35" s="52"/>
      <c r="H35" s="18"/>
    </row>
    <row r="36" spans="1:8" s="3" customFormat="1" ht="16.5">
      <c r="A36" s="40" t="s">
        <v>26</v>
      </c>
      <c r="B36" s="51">
        <v>0.7</v>
      </c>
      <c r="C36" s="28">
        <v>0.7</v>
      </c>
      <c r="D36" s="28">
        <v>0.7</v>
      </c>
      <c r="E36" s="51"/>
      <c r="F36" s="51"/>
      <c r="G36" s="52"/>
      <c r="H36" s="18"/>
    </row>
    <row r="37" spans="1:8" s="3" customFormat="1" ht="16.5">
      <c r="A37" s="40" t="s">
        <v>33</v>
      </c>
      <c r="B37" s="51">
        <v>0.4</v>
      </c>
      <c r="C37" s="28"/>
      <c r="D37" s="28">
        <v>0.3</v>
      </c>
      <c r="E37" s="51"/>
      <c r="F37" s="51"/>
      <c r="G37" s="52"/>
      <c r="H37" s="18"/>
    </row>
    <row r="38" spans="1:8" s="3" customFormat="1" ht="16.5">
      <c r="A38" s="40" t="s">
        <v>34</v>
      </c>
      <c r="B38" s="51"/>
      <c r="C38" s="28"/>
      <c r="D38" s="28"/>
      <c r="E38" s="51"/>
      <c r="F38" s="51"/>
      <c r="G38" s="52"/>
      <c r="H38" s="18"/>
    </row>
    <row r="39" spans="1:8" s="2" customFormat="1" ht="16.5">
      <c r="A39" s="40" t="s">
        <v>10</v>
      </c>
      <c r="B39" s="51"/>
      <c r="C39" s="28"/>
      <c r="D39" s="28"/>
      <c r="E39" s="51"/>
      <c r="F39" s="51"/>
      <c r="G39" s="52"/>
      <c r="H39" s="18"/>
    </row>
    <row r="40" spans="1:8" s="2" customFormat="1" ht="33">
      <c r="A40" s="40" t="s">
        <v>11</v>
      </c>
      <c r="B40" s="51">
        <v>3</v>
      </c>
      <c r="C40" s="28">
        <v>1</v>
      </c>
      <c r="D40" s="28">
        <v>3</v>
      </c>
      <c r="E40" s="51">
        <v>3</v>
      </c>
      <c r="F40" s="51">
        <v>3</v>
      </c>
      <c r="G40" s="51">
        <v>3</v>
      </c>
      <c r="H40" s="18"/>
    </row>
    <row r="41" spans="1:8" s="2" customFormat="1" ht="16.5">
      <c r="A41" s="40" t="s">
        <v>20</v>
      </c>
      <c r="B41" s="51"/>
      <c r="C41" s="28"/>
      <c r="D41" s="28"/>
      <c r="E41" s="51"/>
      <c r="F41" s="51"/>
      <c r="G41" s="51"/>
      <c r="H41" s="18"/>
    </row>
    <row r="42" spans="1:8" s="2" customFormat="1" ht="16.5">
      <c r="A42" s="40" t="s">
        <v>35</v>
      </c>
      <c r="B42" s="51">
        <v>3</v>
      </c>
      <c r="C42" s="28">
        <v>1</v>
      </c>
      <c r="D42" s="28">
        <v>3</v>
      </c>
      <c r="E42" s="51">
        <v>3</v>
      </c>
      <c r="F42" s="51">
        <v>3</v>
      </c>
      <c r="G42" s="51">
        <v>3</v>
      </c>
      <c r="H42" s="18"/>
    </row>
    <row r="43" spans="1:8" s="2" customFormat="1" ht="33">
      <c r="A43" s="40" t="s">
        <v>36</v>
      </c>
      <c r="B43" s="51"/>
      <c r="C43" s="28"/>
      <c r="D43" s="28"/>
      <c r="E43" s="51"/>
      <c r="F43" s="51"/>
      <c r="G43" s="52"/>
      <c r="H43" s="18"/>
    </row>
    <row r="44" spans="1:8" s="2" customFormat="1" ht="33">
      <c r="A44" s="40" t="s">
        <v>12</v>
      </c>
      <c r="B44" s="31">
        <f aca="true" t="shared" si="3" ref="B44:G44">B46+B47</f>
        <v>0</v>
      </c>
      <c r="C44" s="27"/>
      <c r="D44" s="27">
        <f t="shared" si="3"/>
        <v>0</v>
      </c>
      <c r="E44" s="27">
        <f t="shared" si="3"/>
        <v>0</v>
      </c>
      <c r="F44" s="27">
        <f t="shared" si="3"/>
        <v>0</v>
      </c>
      <c r="G44" s="27">
        <f t="shared" si="3"/>
        <v>0</v>
      </c>
      <c r="H44" s="18"/>
    </row>
    <row r="45" spans="1:8" s="2" customFormat="1" ht="16.5">
      <c r="A45" s="40" t="s">
        <v>20</v>
      </c>
      <c r="B45" s="51"/>
      <c r="C45" s="28"/>
      <c r="D45" s="28"/>
      <c r="E45" s="51"/>
      <c r="F45" s="51"/>
      <c r="G45" s="52"/>
      <c r="H45" s="18"/>
    </row>
    <row r="46" spans="1:8" s="2" customFormat="1" ht="16.5">
      <c r="A46" s="40" t="s">
        <v>37</v>
      </c>
      <c r="B46" s="51"/>
      <c r="C46" s="28"/>
      <c r="D46" s="28"/>
      <c r="E46" s="51"/>
      <c r="F46" s="51"/>
      <c r="G46" s="52"/>
      <c r="H46" s="18"/>
    </row>
    <row r="47" spans="1:8" s="2" customFormat="1" ht="21" customHeight="1">
      <c r="A47" s="40" t="s">
        <v>38</v>
      </c>
      <c r="B47" s="51"/>
      <c r="C47" s="28"/>
      <c r="D47" s="28"/>
      <c r="E47" s="51"/>
      <c r="F47" s="51"/>
      <c r="G47" s="52"/>
      <c r="H47" s="18"/>
    </row>
    <row r="48" spans="1:8" s="2" customFormat="1" ht="15" customHeight="1">
      <c r="A48" s="40" t="s">
        <v>13</v>
      </c>
      <c r="B48" s="51"/>
      <c r="C48" s="28"/>
      <c r="D48" s="28"/>
      <c r="E48" s="51"/>
      <c r="F48" s="51"/>
      <c r="G48" s="52"/>
      <c r="H48" s="18"/>
    </row>
    <row r="49" spans="1:8" s="2" customFormat="1" ht="18" customHeight="1">
      <c r="A49" s="40" t="s">
        <v>14</v>
      </c>
      <c r="B49" s="51"/>
      <c r="C49" s="28"/>
      <c r="D49" s="28"/>
      <c r="E49" s="51"/>
      <c r="F49" s="51"/>
      <c r="G49" s="52"/>
      <c r="H49" s="18"/>
    </row>
    <row r="50" spans="1:8" s="2" customFormat="1" ht="18" customHeight="1">
      <c r="A50" s="40" t="s">
        <v>15</v>
      </c>
      <c r="B50" s="51"/>
      <c r="C50" s="28"/>
      <c r="D50" s="28"/>
      <c r="E50" s="51"/>
      <c r="F50" s="51"/>
      <c r="G50" s="52"/>
      <c r="H50" s="18"/>
    </row>
    <row r="51" spans="1:8" s="2" customFormat="1" ht="30" customHeight="1">
      <c r="A51" s="40" t="s">
        <v>16</v>
      </c>
      <c r="B51" s="51"/>
      <c r="C51" s="28"/>
      <c r="D51" s="28"/>
      <c r="E51" s="51"/>
      <c r="F51" s="51"/>
      <c r="G51" s="52"/>
      <c r="H51" s="18"/>
    </row>
    <row r="52" spans="1:8" s="2" customFormat="1" ht="32.25" customHeight="1" thickBot="1">
      <c r="A52" s="40" t="s">
        <v>17</v>
      </c>
      <c r="B52" s="53"/>
      <c r="C52" s="28"/>
      <c r="D52" s="28"/>
      <c r="E52" s="53"/>
      <c r="F52" s="53"/>
      <c r="G52" s="54"/>
      <c r="H52" s="18"/>
    </row>
    <row r="53" spans="1:8" s="2" customFormat="1" ht="32.25" customHeight="1" thickBot="1">
      <c r="A53" s="42" t="s">
        <v>18</v>
      </c>
      <c r="B53" s="62"/>
      <c r="C53" s="55"/>
      <c r="D53" s="55"/>
      <c r="E53" s="62"/>
      <c r="F53" s="62"/>
      <c r="G53" s="63"/>
      <c r="H53" s="18"/>
    </row>
    <row r="54" spans="1:8" s="2" customFormat="1" ht="57.75" customHeight="1" thickBot="1">
      <c r="A54" s="40" t="s">
        <v>41</v>
      </c>
      <c r="B54" s="62"/>
      <c r="C54" s="61"/>
      <c r="D54" s="55"/>
      <c r="E54" s="62"/>
      <c r="F54" s="62"/>
      <c r="G54" s="63"/>
      <c r="H54" s="18"/>
    </row>
    <row r="55" spans="1:8" s="2" customFormat="1" ht="24" customHeight="1" thickBot="1">
      <c r="A55" s="40" t="s">
        <v>40</v>
      </c>
      <c r="B55" s="62"/>
      <c r="C55" s="61"/>
      <c r="D55" s="55"/>
      <c r="E55" s="62"/>
      <c r="F55" s="62"/>
      <c r="G55" s="63"/>
      <c r="H55" s="18"/>
    </row>
    <row r="56" spans="1:8" s="2" customFormat="1" ht="27.75" customHeight="1" thickBot="1">
      <c r="A56" s="66" t="s">
        <v>39</v>
      </c>
      <c r="B56" s="56"/>
      <c r="C56" s="48"/>
      <c r="D56" s="48"/>
      <c r="E56" s="56"/>
      <c r="F56" s="56"/>
      <c r="G56" s="57"/>
      <c r="H56" s="18"/>
    </row>
    <row r="57" spans="1:8" s="2" customFormat="1" ht="23.25" customHeight="1" thickBot="1">
      <c r="A57" s="43" t="s">
        <v>31</v>
      </c>
      <c r="B57" s="34">
        <f aca="true" t="shared" si="4" ref="B57:G57">B15+B53</f>
        <v>705.4</v>
      </c>
      <c r="C57" s="34">
        <f t="shared" si="4"/>
        <v>417</v>
      </c>
      <c r="D57" s="34">
        <f t="shared" si="4"/>
        <v>705.3</v>
      </c>
      <c r="E57" s="34">
        <f t="shared" si="4"/>
        <v>542</v>
      </c>
      <c r="F57" s="34">
        <f t="shared" si="4"/>
        <v>611</v>
      </c>
      <c r="G57" s="34">
        <f t="shared" si="4"/>
        <v>571</v>
      </c>
      <c r="H57" s="18"/>
    </row>
    <row r="58" spans="1:7" s="2" customFormat="1" ht="33.75" hidden="1" thickBot="1">
      <c r="A58" s="44" t="s">
        <v>19</v>
      </c>
      <c r="B58" s="23"/>
      <c r="C58" s="20"/>
      <c r="D58" s="20"/>
      <c r="E58" s="23"/>
      <c r="F58" s="23"/>
      <c r="G58" s="24" t="e">
        <f>#REF!-#REF!</f>
        <v>#REF!</v>
      </c>
    </row>
    <row r="59" spans="1:7" ht="42.75" customHeight="1" thickBot="1">
      <c r="A59" s="67" t="s">
        <v>42</v>
      </c>
      <c r="B59" s="65"/>
      <c r="C59" s="38">
        <f>C57/B57*100</f>
        <v>59.11539552027219</v>
      </c>
      <c r="D59" s="64">
        <f>D57/B57*100</f>
        <v>99.9858236461582</v>
      </c>
      <c r="E59" s="65">
        <f>E57/D57*100</f>
        <v>76.84673188714022</v>
      </c>
      <c r="F59" s="65">
        <f>F57/E57*100</f>
        <v>112.73062730627305</v>
      </c>
      <c r="G59" s="65">
        <f>G57/F57*100</f>
        <v>93.45335515548283</v>
      </c>
    </row>
    <row r="62" ht="18.75">
      <c r="A62" s="68" t="s">
        <v>45</v>
      </c>
    </row>
    <row r="64" ht="18.75">
      <c r="A64" s="68" t="s">
        <v>46</v>
      </c>
    </row>
  </sheetData>
  <sheetProtection/>
  <mergeCells count="14">
    <mergeCell ref="D6:G6"/>
    <mergeCell ref="D7:G7"/>
    <mergeCell ref="A1:G1"/>
    <mergeCell ref="A2:G2"/>
    <mergeCell ref="A3:G3"/>
    <mergeCell ref="A4:G4"/>
    <mergeCell ref="B12:B13"/>
    <mergeCell ref="C12:C13"/>
    <mergeCell ref="D12:D13"/>
    <mergeCell ref="A10:G10"/>
    <mergeCell ref="A12:A13"/>
    <mergeCell ref="E12:G12"/>
    <mergeCell ref="B11:D11"/>
    <mergeCell ref="E11:G11"/>
  </mergeCells>
  <printOptions/>
  <pageMargins left="0" right="0" top="0" bottom="0" header="0.1968503937007874" footer="0.196850393700787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Земиров В.Ф.</dc:creator>
  <cp:keywords/>
  <dc:description/>
  <cp:lastModifiedBy>Admin</cp:lastModifiedBy>
  <cp:lastPrinted>2013-08-09T02:28:31Z</cp:lastPrinted>
  <dcterms:created xsi:type="dcterms:W3CDTF">1998-09-18T11:51:19Z</dcterms:created>
  <dcterms:modified xsi:type="dcterms:W3CDTF">2014-11-10T09:15:49Z</dcterms:modified>
  <cp:category/>
  <cp:version/>
  <cp:contentType/>
  <cp:contentStatus/>
</cp:coreProperties>
</file>